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3"/>
  </bookViews>
  <sheets>
    <sheet name="Indice" sheetId="1" state="visible" r:id="rId2"/>
    <sheet name="Sintesi" sheetId="2" state="visible" r:id="rId3"/>
    <sheet name="Spese" sheetId="3" state="visible" r:id="rId4"/>
    <sheet name="Risorse gestioni associate" sheetId="4" state="visible" r:id="rId5"/>
    <sheet name="Le Funzioni" sheetId="5" state="visible" r:id="rId6"/>
    <sheet name="Andamento " sheetId="6" state="visible" r:id="rId7"/>
    <sheet name="Completezza" sheetId="7" state="visible" r:id="rId8"/>
  </sheets>
  <definedNames>
    <definedName function="false" hidden="false" localSheetId="5" name="_xlnm.Print_Area" vbProcedure="false">'Andamento '!$A$1:$H$10</definedName>
    <definedName function="false" hidden="false" localSheetId="6" name="_xlnm.Print_Area" vbProcedure="false">Completezza!$A$1:$R$16</definedName>
    <definedName function="false" hidden="false" localSheetId="0" name="_xlnm.Print_Area" vbProcedure="false">Indice!$B$1:$C$10</definedName>
    <definedName function="false" hidden="false" localSheetId="4" name="_xlnm.Print_Area" vbProcedure="false">'Le Funzioni'!$A$1:$P$21</definedName>
    <definedName function="false" hidden="false" localSheetId="3" name="_xlnm.Print_Area" vbProcedure="false">'Risorse gestioni associate'!$A$1:$G$13</definedName>
    <definedName function="false" hidden="false" localSheetId="1" name="_xlnm.Print_Area" vbProcedure="false">Sintesi!$B$1:$F$11</definedName>
    <definedName function="false" hidden="false" localSheetId="2" name="_xlnm.Print_Area" vbProcedure="false">Spese!$A$1:$I$19</definedName>
    <definedName function="false" hidden="false" name="Dati_di_sintesi" vbProcedure="false">Sintesi!$C$3</definedName>
    <definedName function="false" hidden="false" name="Le_funzioni_associate_in_cifre" vbProcedure="false">'Le Funzioni'!$B$2</definedName>
    <definedName function="false" hidden="false" name="Le_Risorse_per_le_gestioni_associate" vbProcedure="false">'Risorse gestioni associate'!$B$3</definedName>
    <definedName function="false" hidden="false" name="Le_Spese_dell’Unione" vbProcedure="false">Spese!$B$2</definedName>
    <definedName function="false" hidden="false" name="←" vbProcedure="false">Indice!$A$2</definedName>
    <definedName function="false" hidden="false" localSheetId="0" name="_xlnm.Print_Area" vbProcedure="false">Indice!$B$1:$C$10</definedName>
    <definedName function="false" hidden="false" localSheetId="0" name="_xlnm.Print_Area_0" vbProcedure="false">Indice!$B$1:$C$10</definedName>
    <definedName function="false" hidden="false" localSheetId="0" name="_xlnm.Print_Area_0_0" vbProcedure="false">Indice!$B$1:$C$10</definedName>
    <definedName function="false" hidden="false" localSheetId="0" name="_xlnm.Print_Area_0_0_0" vbProcedure="false">Indice!$B$1:$C$10</definedName>
    <definedName function="false" hidden="false" localSheetId="0" name="_xlnm.Print_Area_0_0_0_0" vbProcedure="false">Indice!$B$1:$C$10</definedName>
    <definedName function="false" hidden="false" localSheetId="1" name="_ftn1" vbProcedure="false">Sintesi!$C$11</definedName>
    <definedName function="false" hidden="false" localSheetId="1" name="_ftnref1" vbProcedure="false">Sintesi!$C$6</definedName>
    <definedName function="false" hidden="false" localSheetId="1" name="_xlnm.Print_Area" vbProcedure="false">Sintesi!$B$1:$F$11</definedName>
    <definedName function="false" hidden="false" localSheetId="1" name="_xlnm.Print_Area_0" vbProcedure="false">Sintesi!$B$1:$F$11</definedName>
    <definedName function="false" hidden="false" localSheetId="1" name="_xlnm.Print_Area_0_0" vbProcedure="false">Sintesi!$B$1:$F$11</definedName>
    <definedName function="false" hidden="false" localSheetId="1" name="_xlnm.Print_Area_0_0_0" vbProcedure="false">Sintesi!$B$1:$F$11</definedName>
    <definedName function="false" hidden="false" localSheetId="1" name="_xlnm.Print_Area_0_0_0_0" vbProcedure="false">Sintesi!$B$1:$F$11</definedName>
    <definedName function="false" hidden="false" localSheetId="2" name="_ftn2" vbProcedure="false">Spese!$B$14</definedName>
    <definedName function="false" hidden="false" localSheetId="2" name="_ftnref2" vbProcedure="false">Spese!$C$6</definedName>
    <definedName function="false" hidden="false" localSheetId="2" name="_ftnref3" vbProcedure="false">Spese!$C$7</definedName>
    <definedName function="false" hidden="false" localSheetId="2" name="_ftnref4" vbProcedure="false">Spese!$C$9</definedName>
    <definedName function="false" hidden="false" localSheetId="2" name="_ftnref5" vbProcedure="false">Spese!$C$8</definedName>
    <definedName function="false" hidden="false" localSheetId="2" name="_ftnref6" vbProcedure="false">Spese!$C$10</definedName>
    <definedName function="false" hidden="false" localSheetId="2" name="_xlnm.Print_Area" vbProcedure="false">Spese!$A$1:$I$19</definedName>
    <definedName function="false" hidden="false" localSheetId="2" name="_xlnm.Print_Area_0" vbProcedure="false">Spese!$A$1:$I$19</definedName>
    <definedName function="false" hidden="false" localSheetId="2" name="_xlnm.Print_Area_0_0" vbProcedure="false">Spese!$A$1:$I$19</definedName>
    <definedName function="false" hidden="false" localSheetId="2" name="_xlnm.Print_Area_0_0_0" vbProcedure="false">Spese!$A$1:$I$19</definedName>
    <definedName function="false" hidden="false" localSheetId="2" name="_xlnm.Print_Area_0_0_0_0" vbProcedure="false">Spese!$A$1:$I$19</definedName>
    <definedName function="false" hidden="false" localSheetId="3" name="_xlnm.Print_Area" vbProcedure="false">'Risorse gestioni associate'!$A$1:$G$13</definedName>
    <definedName function="false" hidden="false" localSheetId="3" name="_xlnm.Print_Area_0" vbProcedure="false">'Risorse gestioni associate'!$A$1:$G$13</definedName>
    <definedName function="false" hidden="false" localSheetId="3" name="_xlnm.Print_Area_0_0" vbProcedure="false">'Risorse gestioni associate'!$A$1:$G$13</definedName>
    <definedName function="false" hidden="false" localSheetId="3" name="_xlnm.Print_Area_0_0_0" vbProcedure="false">'Risorse gestioni associate'!$A$1:$G$13</definedName>
    <definedName function="false" hidden="false" localSheetId="3" name="_xlnm.Print_Area_0_0_0_0" vbProcedure="false">'Risorse gestioni associate'!$A$1:$G$13</definedName>
    <definedName function="false" hidden="false" localSheetId="4" name="_ftn3" vbProcedure="false">#rif!!$L$11</definedName>
    <definedName function="false" hidden="false" localSheetId="4" name="_ftn4" vbProcedure="false">'le funzioni'!#ref!</definedName>
    <definedName function="false" hidden="false" localSheetId="4" name="_xlnm.Print_Area" vbProcedure="false">'Le Funzioni'!$A$1:$P$21</definedName>
    <definedName function="false" hidden="false" localSheetId="4" name="_xlnm.Print_Area_0" vbProcedure="false">'Le Funzioni'!$A$1:$P$21</definedName>
    <definedName function="false" hidden="false" localSheetId="4" name="_xlnm.Print_Area_0_0" vbProcedure="false">'Le Funzioni'!$A$1:$P$21</definedName>
    <definedName function="false" hidden="false" localSheetId="4" name="_xlnm.Print_Area_0_0_0" vbProcedure="false">'Le Funzioni'!$A$1:$P$21</definedName>
    <definedName function="false" hidden="false" localSheetId="4" name="_xlnm.Print_Area_0_0_0_0" vbProcedure="false">'Le Funzioni'!$A$1:$P$21</definedName>
    <definedName function="false" hidden="false" localSheetId="5" name="_xlnm.Print_Area" vbProcedure="false">'Andamento '!$A$1:$H$10</definedName>
    <definedName function="false" hidden="false" localSheetId="5" name="_xlnm.Print_Area_0" vbProcedure="false">'Andamento '!$A$1:$H$10</definedName>
    <definedName function="false" hidden="false" localSheetId="5" name="_xlnm.Print_Area_0_0" vbProcedure="false">'Andamento '!$A$1:$H$10</definedName>
    <definedName function="false" hidden="false" localSheetId="5" name="_xlnm.Print_Area_0_0_0" vbProcedure="false">'Andamento '!$A$1:$H$10</definedName>
    <definedName function="false" hidden="false" localSheetId="5" name="_xlnm.Print_Area_0_0_0_0" vbProcedure="false">'Andamento '!$A$1:$H$10</definedName>
    <definedName function="false" hidden="false" localSheetId="6" name="_xlnm.Print_Area" vbProcedure="false">Completezza!$A$1:$R$16</definedName>
    <definedName function="false" hidden="false" localSheetId="6" name="_xlnm.Print_Area_0" vbProcedure="false">Completezza!$A$1:$R$16</definedName>
    <definedName function="false" hidden="false" localSheetId="6" name="_xlnm.Print_Area_0_0" vbProcedure="false">Completezza!$A$1:$R$16</definedName>
    <definedName function="false" hidden="false" localSheetId="6" name="_xlnm.Print_Area_0_0_0" vbProcedure="false">Completezza!$A$1:$R$16</definedName>
    <definedName function="false" hidden="false" localSheetId="6" name="_xlnm.Print_Area_0_0_0_0" vbProcedure="false">Completezza!$A$1:$R$16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<sst xmlns="http://schemas.openxmlformats.org/spreadsheetml/2006/main" count="216" uniqueCount="140">
  <si>
    <t>Carta d'Identità</t>
  </si>
  <si>
    <t>Unione Tresinaro Secchia</t>
  </si>
  <si>
    <t>Dati di Sintesi</t>
  </si>
  <si>
    <t>Le Spese dell’Unione</t>
  </si>
  <si>
    <t>Le Risorse per le gestioni associate</t>
  </si>
  <si>
    <t>Le funzioni associate in cifre</t>
  </si>
  <si>
    <t>L’andamento delle funzioni associate</t>
  </si>
  <si>
    <t>Completezza</t>
  </si>
  <si>
    <t>Codice:</t>
  </si>
  <si>
    <t>← Indice</t>
  </si>
  <si>
    <t>Dati di sintesi</t>
  </si>
  <si>
    <t>Abitanti (N):</t>
  </si>
  <si>
    <t>Superficie (Km2): </t>
  </si>
  <si>
    <r>
      <t xml:space="preserve">Funzioni delegate dai Comuni (N)</t>
    </r>
    <r>
      <rPr>
        <b val="true"/>
        <vertAlign val="superscript"/>
        <sz val="11"/>
        <color rgb="FF000000"/>
        <rFont val="Microsoft YaHei"/>
        <family val="2"/>
        <charset val="1"/>
      </rPr>
      <t xml:space="preserve">[1]</t>
    </r>
    <r>
      <rPr>
        <b val="true"/>
        <sz val="11"/>
        <color rgb="FF000000"/>
        <rFont val="Microsoft YaHei"/>
        <family val="2"/>
        <charset val="1"/>
      </rPr>
      <t xml:space="preserve">:</t>
    </r>
  </si>
  <si>
    <t>Quali</t>
  </si>
  <si>
    <t>Servizio Informatico e Agenda Digitale, Centrale Unica di Committenza, Gestione del personale, Servizi sociali, Polizia Municipale, Protezione Civile, Nucleo di Valutazione</t>
  </si>
  <si>
    <t>Coincidenza con l’ambito territoriale ottimale</t>
  </si>
  <si>
    <t>Sì</t>
  </si>
  <si>
    <t>Nome</t>
  </si>
  <si>
    <t>Tresinaro Secchia</t>
  </si>
  <si>
    <t>Coincidenza con il distretto sociosanitario</t>
  </si>
  <si>
    <t>Scandiano</t>
  </si>
  <si>
    <t>[1] Inserire le funzioni delegate finanziate e non dal Piano di Riordino Territoriale (PRT)</t>
  </si>
  <si>
    <r>
      <t xml:space="preserve">Personale dell’Unione (N)</t>
    </r>
    <r>
      <rPr>
        <b val="true"/>
        <vertAlign val="superscript"/>
        <sz val="11"/>
        <color rgb="FFFFFFFF"/>
        <rFont val="Microsoft YaHei"/>
        <family val="2"/>
        <charset val="1"/>
      </rPr>
      <t xml:space="preserve">[1]</t>
    </r>
  </si>
  <si>
    <t>1a</t>
  </si>
  <si>
    <r>
      <t xml:space="preserve">Personale comandato in Entrata (N)</t>
    </r>
    <r>
      <rPr>
        <b val="true"/>
        <vertAlign val="superscript"/>
        <sz val="10"/>
        <color rgb="FFFFFFFF"/>
        <rFont val="Microsoft YaHei"/>
        <family val="2"/>
        <charset val="1"/>
      </rPr>
      <t xml:space="preserve">[2]</t>
    </r>
  </si>
  <si>
    <t>1b</t>
  </si>
  <si>
    <r>
      <t xml:space="preserve">Personale comandato in Uscita (N)</t>
    </r>
    <r>
      <rPr>
        <b val="true"/>
        <vertAlign val="superscript"/>
        <sz val="10"/>
        <color rgb="FFFFFFFF"/>
        <rFont val="Microsoft YaHei"/>
        <family val="2"/>
        <charset val="1"/>
      </rPr>
      <t xml:space="preserve">[2bis]</t>
    </r>
  </si>
  <si>
    <r>
      <t xml:space="preserve">Personale dell’Unione/ Personale dei Comuni- (%)</t>
    </r>
    <r>
      <rPr>
        <b val="true"/>
        <vertAlign val="superscript"/>
        <sz val="11"/>
        <color rgb="FFFFFFFF"/>
        <rFont val="Microsoft YaHei"/>
        <family val="2"/>
        <charset val="1"/>
      </rPr>
      <t xml:space="preserve">[3]</t>
    </r>
  </si>
  <si>
    <r>
      <t xml:space="preserve">Spese correnti-impegni (in €)</t>
    </r>
    <r>
      <rPr>
        <b val="true"/>
        <vertAlign val="superscript"/>
        <sz val="11"/>
        <color rgb="FFFFFFFF"/>
        <rFont val="Microsoft YaHei"/>
        <family val="2"/>
        <charset val="1"/>
      </rPr>
      <t xml:space="preserve">[4]</t>
    </r>
    <r>
      <rPr>
        <b val="true"/>
        <sz val="11"/>
        <color rgb="FFFFFFFF"/>
        <rFont val="Microsoft YaHei"/>
        <family val="2"/>
        <charset val="1"/>
      </rPr>
      <t xml:space="preserve">:</t>
    </r>
  </si>
  <si>
    <r>
      <t xml:space="preserve">Spesa in c/capitale - impegni (in€)</t>
    </r>
    <r>
      <rPr>
        <b val="true"/>
        <vertAlign val="superscript"/>
        <sz val="11"/>
        <color rgb="FFFFFFFF"/>
        <rFont val="Microsoft YaHei"/>
        <family val="2"/>
        <charset val="1"/>
      </rPr>
      <t xml:space="preserve">[5]</t>
    </r>
    <r>
      <rPr>
        <b val="true"/>
        <sz val="11"/>
        <color rgb="FFFFFFFF"/>
        <rFont val="Microsoft YaHei"/>
        <family val="2"/>
        <charset val="1"/>
      </rPr>
      <t xml:space="preserve">:</t>
    </r>
  </si>
  <si>
    <r>
      <t xml:space="preserve">Spese correnti per abitante</t>
    </r>
    <r>
      <rPr>
        <b val="true"/>
        <vertAlign val="superscript"/>
        <sz val="11"/>
        <color rgb="FFFFFFFF"/>
        <rFont val="Microsoft YaHei"/>
        <family val="2"/>
        <charset val="1"/>
      </rPr>
      <t xml:space="preserve">[6]</t>
    </r>
  </si>
  <si>
    <r>
      <t xml:space="preserve">Spesa per investimenti per abitante</t>
    </r>
    <r>
      <rPr>
        <b val="true"/>
        <vertAlign val="superscript"/>
        <sz val="11"/>
        <color rgb="FFFFFFFF"/>
        <rFont val="Microsoft YaHei"/>
        <family val="2"/>
        <charset val="1"/>
      </rPr>
      <t xml:space="preserve">[7]</t>
    </r>
  </si>
  <si>
    <r>
      <t xml:space="preserve">[1]</t>
    </r>
    <r>
      <rPr>
        <sz val="10"/>
        <color rgb="FF000000"/>
        <rFont val="Calibri"/>
        <family val="2"/>
        <charset val="1"/>
      </rPr>
      <t xml:space="preserve"> Da Conto Annuale 2018: Quadro: Totale  T1, T2</t>
    </r>
  </si>
  <si>
    <r>
      <t xml:space="preserve">[2] </t>
    </r>
    <r>
      <rPr>
        <sz val="10"/>
        <color rgb="FF000000"/>
        <rFont val="Calibri"/>
        <family val="2"/>
        <charset val="1"/>
      </rPr>
      <t xml:space="preserve">Da Conto Annuale 2018: Totale Quadro 3 - Personale esterno</t>
    </r>
  </si>
  <si>
    <r>
      <t xml:space="preserve">[2bis] </t>
    </r>
    <r>
      <rPr>
        <sz val="10"/>
        <color rgb="FF000000"/>
        <rFont val="Calibri"/>
        <family val="2"/>
        <charset val="1"/>
      </rPr>
      <t xml:space="preserve">Da Conto Annuale 2018: Totale Quadro 3 - Personale dell'Amministrazione</t>
    </r>
  </si>
  <si>
    <r>
      <t xml:space="preserve">[3] </t>
    </r>
    <r>
      <rPr>
        <sz val="10"/>
        <color rgb="FF000000"/>
        <rFont val="Calibri"/>
        <family val="2"/>
        <charset val="1"/>
      </rPr>
      <t xml:space="preserve">Calcolare il rapporto tra: Unità di personale nell’Unione/Somma delle Unità di Personale nei Comuni- in %</t>
    </r>
  </si>
  <si>
    <r>
      <t xml:space="preserve">[4]</t>
    </r>
    <r>
      <rPr>
        <sz val="10"/>
        <color rgb="FF000000"/>
        <rFont val="Calibri"/>
        <family val="2"/>
        <charset val="1"/>
      </rPr>
      <t xml:space="preserve"> Fonte: Finanza del territorio selezionando &gt;Bilanci delle Unioni di Comuni&gt; Spese &gt;inserendo “2018” nella casella dell’anno di interesse</t>
    </r>
  </si>
  <si>
    <r>
      <t xml:space="preserve">[5]</t>
    </r>
    <r>
      <rPr>
        <sz val="11"/>
        <color rgb="FF000000"/>
        <rFont val="Calibri"/>
        <family val="2"/>
        <charset val="1"/>
      </rPr>
      <t xml:space="preserve"> Fonte: Finanza del territorio selezionando &gt;Bilanci delle Unioni di Comuni&gt; Spese &gt;inserendo “2018” nella casella dell’anno di interesse</t>
    </r>
  </si>
  <si>
    <r>
      <t xml:space="preserve">[6]</t>
    </r>
    <r>
      <rPr>
        <sz val="10"/>
        <color rgb="FF000000"/>
        <rFont val="Calibri"/>
        <family val="2"/>
        <charset val="1"/>
      </rPr>
      <t xml:space="preserve"> Fonte: Finanza del territorio selezionando &gt;Bilanci delle Unioni di Comuni&gt; Spese &gt;inserendo “2018” nella casella dell’anno di interesse</t>
    </r>
  </si>
  <si>
    <r>
      <t xml:space="preserve">[7]</t>
    </r>
    <r>
      <rPr>
        <sz val="10"/>
        <color rgb="FF000000"/>
        <rFont val="Calibri"/>
        <family val="2"/>
        <charset val="1"/>
      </rPr>
      <t xml:space="preserve"> Fonte: Finanza del territorio selezionando &gt;Bilanci delle Unioni di Comuni&gt; Spese &gt;inserendo “2018” nella casella dell’anno di interesse</t>
    </r>
  </si>
  <si>
    <t>N.B: I campi con lo sfondo colorato  sono pre-compilati per ogni Unione dal Servizio Riordino, sviluppo istituzionale e territoriale</t>
  </si>
  <si>
    <r>
      <t xml:space="preserve">2017 </t>
    </r>
    <r>
      <rPr>
        <vertAlign val="superscript"/>
        <sz val="11"/>
        <color rgb="FF000000"/>
        <rFont val="Microsoft YaHei"/>
        <family val="2"/>
        <charset val="1"/>
      </rPr>
      <t xml:space="preserve">[3]</t>
    </r>
  </si>
  <si>
    <r>
      <t xml:space="preserve">2018</t>
    </r>
    <r>
      <rPr>
        <b val="true"/>
        <vertAlign val="superscript"/>
        <sz val="11"/>
        <color rgb="FF000000"/>
        <rFont val="Microsoft YaHei"/>
        <family val="2"/>
        <charset val="1"/>
      </rPr>
      <t xml:space="preserve">[3]</t>
    </r>
  </si>
  <si>
    <t>Al 30/11/2019- assestato[1]</t>
  </si>
  <si>
    <t>Trasferimenti Comunali</t>
  </si>
  <si>
    <t>Contributi regionali e Statali regionalizzati (da Programma di Riordino Territoriale)</t>
  </si>
  <si>
    <t>Altri Trasferimenti per la gestione delle funzioni associate</t>
  </si>
  <si>
    <r>
      <t xml:space="preserve">Entrate da attività e servizi derivati dalle gestioni associate (esclusi trasferimenti e contributi)</t>
    </r>
    <r>
      <rPr>
        <b val="true"/>
        <vertAlign val="superscript"/>
        <sz val="11"/>
        <color rgb="FFFFFFFF"/>
        <rFont val="Microsoft YaHei"/>
        <family val="2"/>
        <charset val="1"/>
      </rPr>
      <t xml:space="preserve">[2]</t>
    </r>
  </si>
  <si>
    <r>
      <t xml:space="preserve">[1]</t>
    </r>
    <r>
      <rPr>
        <sz val="11"/>
        <color rgb="FF000000"/>
        <rFont val="Calibri"/>
        <family val="2"/>
        <charset val="1"/>
      </rPr>
      <t xml:space="preserve"> Si fa riferimento all'ultima variazione di Bilancio 2019 - Segnalare la data</t>
    </r>
  </si>
  <si>
    <r>
      <t xml:space="preserve">[2] </t>
    </r>
    <r>
      <rPr>
        <sz val="11"/>
        <color rgb="FF000000"/>
        <rFont val="Calibri"/>
        <family val="2"/>
        <charset val="1"/>
      </rPr>
      <t xml:space="preserve">Si fa riferimento alle entrate accertate indicate nel Bilancio Consuntivo per il 2017 e 2018 e nell'ultima variazione di Bilancio per il 2019</t>
    </r>
  </si>
  <si>
    <r>
      <t xml:space="preserve">[3]</t>
    </r>
    <r>
      <rPr>
        <sz val="11"/>
        <color rgb="FF000000"/>
        <rFont val="Calibri"/>
        <family val="2"/>
        <charset val="1"/>
      </rPr>
      <t xml:space="preserve"> Si fa riferimento a dati del Bilancio Consuntivo dell'anno indicato</t>
    </r>
  </si>
  <si>
    <r>
      <t xml:space="preserve">Funzione svolta in Unione</t>
    </r>
    <r>
      <rPr>
        <b val="true"/>
        <vertAlign val="superscript"/>
        <sz val="9"/>
        <color rgb="FF000000"/>
        <rFont val="Microsoft YaHei"/>
        <family val="2"/>
        <charset val="1"/>
      </rPr>
      <t xml:space="preserve">[1]</t>
    </r>
  </si>
  <si>
    <t>Comuni che hanno delegato la funzione -N</t>
  </si>
  <si>
    <r>
      <t xml:space="preserve">Tipologia di Personale</t>
    </r>
    <r>
      <rPr>
        <b val="true"/>
        <vertAlign val="superscript"/>
        <sz val="9"/>
        <color rgb="FF000000"/>
        <rFont val="Microsoft YaHei"/>
        <family val="2"/>
        <charset val="1"/>
      </rPr>
      <t xml:space="preserve">[2]</t>
    </r>
  </si>
  <si>
    <t>Personale Proprio o Trasferito  impiegato (N) -2019</t>
  </si>
  <si>
    <t>Personale Comandato o Altro impiegato (N)- 2019</t>
  </si>
  <si>
    <r>
      <t xml:space="preserve"> Spesa di personale per  funzione (€)- 2019</t>
    </r>
    <r>
      <rPr>
        <b val="true"/>
        <vertAlign val="superscript"/>
        <sz val="9"/>
        <color rgb="FF000000"/>
        <rFont val="Microsoft YaHei"/>
        <family val="2"/>
        <charset val="1"/>
      </rPr>
      <t xml:space="preserve">(3)</t>
    </r>
  </si>
  <si>
    <r>
      <t xml:space="preserve"> Spesa corrente per funzione al netto della spesa di personale per  funzione (€)- assestato al 30/11/2019</t>
    </r>
    <r>
      <rPr>
        <b val="true"/>
        <vertAlign val="superscript"/>
        <sz val="9"/>
        <color rgb="FF000000"/>
        <rFont val="Microsoft YaHei"/>
        <family val="2"/>
        <charset val="1"/>
      </rPr>
      <t xml:space="preserve">(3)</t>
    </r>
  </si>
  <si>
    <r>
      <t xml:space="preserve">Link alla Convenzione</t>
    </r>
    <r>
      <rPr>
        <b val="true"/>
        <vertAlign val="superscript"/>
        <sz val="9"/>
        <color rgb="FF000000"/>
        <rFont val="Microsoft YaHei"/>
        <family val="2"/>
        <charset val="1"/>
      </rPr>
      <t xml:space="preserve">[4]</t>
    </r>
  </si>
  <si>
    <t>LEGENDA:</t>
  </si>
  <si>
    <t>ICT-Agenda Digitale</t>
  </si>
  <si>
    <t>SI</t>
  </si>
  <si>
    <t>A</t>
  </si>
  <si>
    <t>http://www.tresinarosecchia.it/allegati/rEP 98.pdf</t>
  </si>
  <si>
    <t>[1] Inserire Sì o No</t>
  </si>
  <si>
    <t>Gestione del personale</t>
  </si>
  <si>
    <t>B</t>
  </si>
  <si>
    <t>http://www.tresinarosecchia.it/allegati/139.pdf</t>
  </si>
  <si>
    <t>[2] Fa riferimento al tipo di personale presente in Unione e indica la stabilità  del personale che opera nelle singole funzioni. Va inserito:</t>
  </si>
  <si>
    <t>Gestione dei tributi</t>
  </si>
  <si>
    <t>NO</t>
  </si>
  <si>
    <r>
      <t xml:space="preserve"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b val="true"/>
        <sz val="9"/>
        <color rgb="FF000000"/>
        <rFont val="Microsoft YaHei"/>
        <family val="2"/>
        <charset val="1"/>
      </rPr>
      <t xml:space="preserve">A</t>
    </r>
    <r>
      <rPr>
        <sz val="9"/>
        <color rgb="FF000000"/>
        <rFont val="Microsoft YaHei"/>
        <family val="2"/>
        <charset val="1"/>
      </rPr>
      <t xml:space="preserve"> se il personale è prevalentemente proprio</t>
    </r>
  </si>
  <si>
    <t>Polizia municipale</t>
  </si>
  <si>
    <t>http://www.tresinarosecchia.it/allegati/Convenzione PM 2015_150205030742(1).pdf</t>
  </si>
  <si>
    <r>
      <t xml:space="preserve"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b val="true"/>
        <sz val="9"/>
        <color rgb="FF000000"/>
        <rFont val="Microsoft YaHei"/>
        <family val="2"/>
        <charset val="1"/>
      </rPr>
      <t xml:space="preserve">B</t>
    </r>
    <r>
      <rPr>
        <sz val="9"/>
        <color rgb="FF000000"/>
        <rFont val="Microsoft YaHei"/>
        <family val="2"/>
        <charset val="1"/>
      </rPr>
      <t xml:space="preserve"> se il personale è prevalentemente comunale trasferito</t>
    </r>
  </si>
  <si>
    <t>Protezione civile</t>
  </si>
  <si>
    <r>
      <t xml:space="preserve"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b val="true"/>
        <sz val="9"/>
        <color rgb="FF000000"/>
        <rFont val="Microsoft YaHei"/>
        <family val="2"/>
        <charset val="1"/>
      </rPr>
      <t xml:space="preserve">C</t>
    </r>
    <r>
      <rPr>
        <sz val="9"/>
        <color rgb="FF000000"/>
        <rFont val="Microsoft YaHei"/>
        <family val="2"/>
        <charset val="1"/>
      </rPr>
      <t xml:space="preserve"> se il personale è prevalentemente comunale comandato</t>
    </r>
  </si>
  <si>
    <t>Servizi sociali</t>
  </si>
  <si>
    <r>
      <t xml:space="preserve"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b val="true"/>
        <sz val="9"/>
        <color rgb="FF000000"/>
        <rFont val="Microsoft YaHei"/>
        <family val="2"/>
        <charset val="1"/>
      </rPr>
      <t xml:space="preserve">D</t>
    </r>
    <r>
      <rPr>
        <sz val="9"/>
        <color rgb="FF000000"/>
        <rFont val="Microsoft YaHei"/>
        <family val="2"/>
        <charset val="1"/>
      </rPr>
      <t xml:space="preserve"> Altro</t>
    </r>
  </si>
  <si>
    <t>Pianificazione Urbanistica</t>
  </si>
  <si>
    <t>[3] Valore aggiornato all'ultima variazione di bilancio 2019 (specificare data)</t>
  </si>
  <si>
    <t>Suap-Sue-Sismica</t>
  </si>
  <si>
    <t>[4] Inserire estremi della Convenzione e link che ne consente l’accesso</t>
  </si>
  <si>
    <t>LLPP-Ambiente -Energia</t>
  </si>
  <si>
    <t>[5] Specificare quali funzioni si hanno se la funzione non è completa</t>
  </si>
  <si>
    <t>Funzioni di istruzione pubblica</t>
  </si>
  <si>
    <r>
      <t xml:space="preserve">Centrale unica di committenza</t>
    </r>
    <r>
      <rPr>
        <sz val="11"/>
        <color rgb="FF000000"/>
        <rFont val="Microsoft YaHei"/>
        <family val="2"/>
        <charset val="1"/>
      </rPr>
      <t xml:space="preserve"> </t>
    </r>
  </si>
  <si>
    <r>
      <t xml:space="preserve">Servizi finanziari</t>
    </r>
    <r>
      <rPr>
        <b val="true"/>
        <sz val="10"/>
        <color rgb="FF000000"/>
        <rFont val="Microsoft YaHei"/>
        <family val="2"/>
        <charset val="1"/>
      </rPr>
      <t xml:space="preserve"> </t>
    </r>
  </si>
  <si>
    <t>Controllo di gestione</t>
  </si>
  <si>
    <t>Altre funzioni non finanziate dal PRT (NUCLEO DI VALUTAZIONE)</t>
  </si>
  <si>
    <t>D</t>
  </si>
  <si>
    <t>Altre funzioni non finanziate dal PRT</t>
  </si>
  <si>
    <t>L'andamento delle funzioni associate</t>
  </si>
  <si>
    <t>Funzioni delegate da tutti i Comuni – N.</t>
  </si>
  <si>
    <r>
      <t xml:space="preserve">Funzioni</t>
    </r>
    <r>
      <rPr>
        <b val="true"/>
        <vertAlign val="superscript"/>
        <sz val="11"/>
        <color rgb="FF000000"/>
        <rFont val="Microsoft YaHei"/>
        <family val="2"/>
        <charset val="1"/>
      </rPr>
      <t xml:space="preserve"> </t>
    </r>
    <r>
      <rPr>
        <b val="true"/>
        <sz val="11"/>
        <color rgb="FF000000"/>
        <rFont val="Microsoft YaHei"/>
        <family val="2"/>
        <charset val="1"/>
      </rPr>
      <t xml:space="preserve"> delegate da una parte dei Comuni o in sub-ambito</t>
    </r>
  </si>
  <si>
    <t>Anno 2017  </t>
  </si>
  <si>
    <t>6 di cui 5 fin PRT</t>
  </si>
  <si>
    <r>
      <t xml:space="preserve">Anno 2018  </t>
    </r>
    <r>
      <rPr>
        <b val="true"/>
        <vertAlign val="superscript"/>
        <sz val="11"/>
        <color rgb="FFFFFFFF"/>
        <rFont val="Microsoft YaHei"/>
        <family val="2"/>
        <charset val="1"/>
      </rPr>
      <t xml:space="preserve">[2]</t>
    </r>
  </si>
  <si>
    <r>
      <t xml:space="preserve">Anno 2019  </t>
    </r>
    <r>
      <rPr>
        <b val="true"/>
        <vertAlign val="superscript"/>
        <sz val="11"/>
        <color rgb="FFFFFFFF"/>
        <rFont val="Microsoft YaHei"/>
        <family val="2"/>
        <charset val="1"/>
      </rPr>
      <t xml:space="preserve">[1]  [2]</t>
    </r>
  </si>
  <si>
    <t>7 di cui 6 fin PRT</t>
  </si>
  <si>
    <t>Differenza Funzioni finanziate dal PRT (2019-2018) -N. 0</t>
  </si>
  <si>
    <r>
      <t xml:space="preserve">
[1]Specificare il N di funzioni finanziate dal PRT e quelle NON finanziate dal PRT. ES: </t>
    </r>
    <r>
      <rPr>
        <i val="true"/>
        <sz val="10"/>
        <color rgb="FF000000"/>
        <rFont val="Calibri"/>
        <family val="2"/>
        <charset val="1"/>
      </rPr>
      <t xml:space="preserve">n. </t>
    </r>
    <r>
      <rPr>
        <sz val="10"/>
        <color rgb="FF000000"/>
        <rFont val="Calibri"/>
        <family val="2"/>
        <charset val="1"/>
      </rPr>
      <t xml:space="preserve">Funzioni finanziate dal PRT + </t>
    </r>
    <r>
      <rPr>
        <i val="true"/>
        <sz val="10"/>
        <color rgb="FF000000"/>
        <rFont val="Calibri"/>
        <family val="2"/>
        <charset val="1"/>
      </rPr>
      <t xml:space="preserve">n. </t>
    </r>
    <r>
      <rPr>
        <sz val="10"/>
        <color rgb="FF000000"/>
        <rFont val="Calibri"/>
        <family val="2"/>
        <charset val="1"/>
      </rPr>
      <t xml:space="preserve">funzioni NON finanziate dal PRT .
In questi campi sono stati riportati i dati dichiarati nell'istruttoria 2017, 2018 e 2019: per il  2019 sono quindi da</t>
    </r>
    <r>
      <rPr>
        <i val="true"/>
        <sz val="10"/>
        <color rgb="FF000000"/>
        <rFont val="Calibri"/>
        <family val="2"/>
        <charset val="1"/>
      </rPr>
      <t xml:space="preserve"> aggiungere le funzioni NON finanziate dal PRT
</t>
    </r>
    <r>
      <rPr>
        <sz val="10"/>
        <color rgb="FF000000"/>
        <rFont val="Calibri"/>
        <family val="2"/>
        <charset val="1"/>
      </rPr>
      <t xml:space="preserve">[2] A differenza del 2017, dal 2018 le funzioni sono state riorganizzate:
- SUAP, SUE, Sismica sono accorpate in un' unica funzione;
- LLPP, energia, ambiente sono accorpate in un'unica funzione
- ICT non finanziata nel 2016-2017</t>
    </r>
  </si>
  <si>
    <t>Il livello di completezza delle funzioni in Unione</t>
  </si>
  <si>
    <t>Numero di funzioni finanziate dal PRT gestite in Unione</t>
  </si>
  <si>
    <t>LIVELLO raggiunto</t>
  </si>
  <si>
    <t>MEDIO</t>
  </si>
  <si>
    <t>N. Funzioni</t>
  </si>
  <si>
    <t>su 13</t>
  </si>
  <si>
    <t>COS'E' IL LIVELLO DI COMPLETEZZA?
I Punteggi misurano quanta parte delle attività che compongono una funzione è stata effettivamente trasferita in Unione da parte dei Comuni.</t>
  </si>
  <si>
    <t>ICT</t>
  </si>
  <si>
    <t>Pianific.
urbanistica</t>
  </si>
  <si>
    <t>SUE-SUAP e sismica</t>
  </si>
  <si>
    <t>Lavori pubblici – Ambiente - Energia</t>
  </si>
  <si>
    <t>Istruzione pubblica</t>
  </si>
  <si>
    <t>Centrale unica di committenza</t>
  </si>
  <si>
    <t>Servizi finanziari</t>
  </si>
  <si>
    <t>Tributi</t>
  </si>
  <si>
    <t>Totale</t>
  </si>
  <si>
    <t>Punteggio massimo possibile</t>
  </si>
  <si>
    <t>Media delle Unioni IN SVILUPPO</t>
  </si>
  <si>
    <t>Funzioni con un aumento nelle attività svolte dal 2018</t>
  </si>
  <si>
    <t>Legenda:
dei Punteggi</t>
  </si>
  <si>
    <t>Pianificazione urbanistica</t>
  </si>
  <si>
    <t>Lavori pubblici-Ambiente - Energia</t>
  </si>
  <si>
    <t>Fonte: I punteggi sintetizzano le attività svolte per ogni funzione. 
L'elenco delle attività è stato compilato dalle Unioni nelle Schede Funzione allegate alla domanda per i contributi del PRT 2019</t>
  </si>
  <si>
    <t>Base</t>
  </si>
  <si>
    <t>&lt;6</t>
  </si>
  <si>
    <t>&lt;8</t>
  </si>
  <si>
    <t>&lt;7</t>
  </si>
  <si>
    <t>Medio</t>
  </si>
  <si>
    <t>2,5-4</t>
  </si>
  <si>
    <t>6-8</t>
  </si>
  <si>
    <t>8-13,5</t>
  </si>
  <si>
    <t>7-12</t>
  </si>
  <si>
    <t>Avanzato</t>
  </si>
  <si>
    <t>4-5</t>
  </si>
  <si>
    <t>&gt;8</t>
  </si>
  <si>
    <t>&gt;13,5</t>
  </si>
  <si>
    <t>&gt;12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</si>
</sst>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"/>
    <numFmt numFmtId="166" formatCode="0.00%"/>
    <numFmt numFmtId="167" formatCode="#,##0.00"/>
    <numFmt numFmtId="168" formatCode="[$€-410]\ #,##0.00;[RED]\-[$€-410]\ #,##0.00"/>
    <numFmt numFmtId="169" formatCode="0.00"/>
    <numFmt numFmtId="170" formatCode="#,##0.00&quot; €&quot;"/>
  </numFmts>
  <fonts count="4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000000"/>
      <name val="Microsoft YaHei"/>
      <family val="2"/>
      <charset val="1"/>
    </font>
    <font>
      <sz val="16"/>
      <color rgb="FF000000"/>
      <name val="Aharoni"/>
      <family val="0"/>
      <charset val="177"/>
    </font>
    <font>
      <b val="true"/>
      <sz val="16"/>
      <color rgb="FF000000"/>
      <name val="Microsoft YaHei"/>
      <family val="2"/>
      <charset val="1"/>
    </font>
    <font>
      <u val="single"/>
      <sz val="16"/>
      <color rgb="FF000000"/>
      <name val="Aharoni"/>
      <family val="0"/>
      <charset val="177"/>
    </font>
    <font>
      <u val="single"/>
      <sz val="11"/>
      <color rgb="FF0563C1"/>
      <name val="Calibri"/>
      <family val="2"/>
      <charset val="1"/>
    </font>
    <font>
      <b val="true"/>
      <u val="single"/>
      <sz val="16"/>
      <color rgb="FF000000"/>
      <name val="Microsoft New Tai Lue"/>
      <family val="2"/>
      <charset val="1"/>
    </font>
    <font>
      <b val="true"/>
      <sz val="11"/>
      <color rgb="FF000000"/>
      <name val="Microsoft YaHei"/>
      <family val="2"/>
      <charset val="1"/>
    </font>
    <font>
      <b val="true"/>
      <sz val="16"/>
      <color rgb="FF000000"/>
      <name val="Microsoft JhengHei UI"/>
      <family val="2"/>
      <charset val="1"/>
    </font>
    <font>
      <b val="true"/>
      <vertAlign val="superscript"/>
      <sz val="11"/>
      <color rgb="FF000000"/>
      <name val="Microsoft YaHei"/>
      <family val="2"/>
      <charset val="1"/>
    </font>
    <font>
      <sz val="11"/>
      <color rgb="FF000000"/>
      <name val="Microsoft YaHei"/>
      <family val="2"/>
      <charset val="1"/>
    </font>
    <font>
      <b val="true"/>
      <sz val="12"/>
      <color rgb="FF000000"/>
      <name val="Microsoft YaHei"/>
      <family val="2"/>
      <charset val="1"/>
    </font>
    <font>
      <sz val="9"/>
      <color rgb="FF000000"/>
      <name val="Microsoft YaHei"/>
      <family val="2"/>
      <charset val="1"/>
    </font>
    <font>
      <b val="true"/>
      <sz val="14"/>
      <color rgb="FFFFFFFF"/>
      <name val="Microsoft YaHei"/>
      <family val="2"/>
      <charset val="1"/>
    </font>
    <font>
      <b val="true"/>
      <sz val="11"/>
      <color rgb="FFFFFFFF"/>
      <name val="Microsoft YaHei"/>
      <family val="2"/>
      <charset val="1"/>
    </font>
    <font>
      <b val="true"/>
      <vertAlign val="superscript"/>
      <sz val="11"/>
      <color rgb="FFFFFFFF"/>
      <name val="Microsoft YaHei"/>
      <family val="2"/>
      <charset val="1"/>
    </font>
    <font>
      <b val="true"/>
      <sz val="10"/>
      <color rgb="FFFFFFFF"/>
      <name val="Microsoft YaHei"/>
      <family val="2"/>
      <charset val="1"/>
    </font>
    <font>
      <b val="true"/>
      <vertAlign val="superscript"/>
      <sz val="10"/>
      <color rgb="FFFFFFFF"/>
      <name val="Microsoft YaHei"/>
      <family val="2"/>
      <charset val="1"/>
    </font>
    <font>
      <vertAlign val="superscript"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vertAlign val="superscript"/>
      <sz val="11"/>
      <color rgb="FF000000"/>
      <name val="Calibri"/>
      <family val="2"/>
      <charset val="1"/>
    </font>
    <font>
      <b val="true"/>
      <vertAlign val="superscript"/>
      <sz val="11"/>
      <color rgb="FF000000"/>
      <name val="Verdana"/>
      <family val="2"/>
      <charset val="1"/>
    </font>
    <font>
      <b val="true"/>
      <sz val="16"/>
      <color rgb="FFFFFFFF"/>
      <name val="Aharoni"/>
      <family val="0"/>
      <charset val="177"/>
    </font>
    <font>
      <b val="true"/>
      <sz val="16"/>
      <color rgb="FF262626"/>
      <name val="Aharoni"/>
      <family val="0"/>
      <charset val="177"/>
    </font>
    <font>
      <b val="true"/>
      <sz val="11"/>
      <color rgb="FFFFFFFF"/>
      <name val="Calibri"/>
      <family val="2"/>
      <charset val="1"/>
    </font>
    <font>
      <vertAlign val="superscript"/>
      <sz val="11"/>
      <color rgb="FF000000"/>
      <name val="Microsoft YaHei"/>
      <family val="2"/>
      <charset val="1"/>
    </font>
    <font>
      <b val="true"/>
      <sz val="14"/>
      <color rgb="FF000000"/>
      <name val="Microsoft YaHei"/>
      <family val="2"/>
      <charset val="1"/>
    </font>
    <font>
      <b val="true"/>
      <sz val="10"/>
      <color rgb="FF000000"/>
      <name val="Microsoft YaHei"/>
      <family val="2"/>
      <charset val="1"/>
    </font>
    <font>
      <b val="true"/>
      <sz val="9"/>
      <color rgb="FF000000"/>
      <name val="Microsoft YaHei"/>
      <family val="2"/>
      <charset val="1"/>
    </font>
    <font>
      <b val="true"/>
      <vertAlign val="superscript"/>
      <sz val="9"/>
      <color rgb="FF000000"/>
      <name val="Microsoft YaHei"/>
      <family val="2"/>
      <charset val="1"/>
    </font>
    <font>
      <b val="true"/>
      <sz val="11"/>
      <color rgb="FF000000"/>
      <name val="Calibri"/>
      <family val="2"/>
      <charset val="1"/>
    </font>
    <font>
      <sz val="9"/>
      <color rgb="FF000000"/>
      <name val="Symbol"/>
      <family val="1"/>
      <charset val="2"/>
    </font>
    <font>
      <sz val="7"/>
      <color rgb="FF000000"/>
      <name val="Times New Roman"/>
      <family val="1"/>
      <charset val="1"/>
    </font>
    <font>
      <vertAlign val="superscript"/>
      <sz val="16"/>
      <color rgb="FF000000"/>
      <name val="Calibri"/>
      <family val="2"/>
      <charset val="1"/>
    </font>
    <font>
      <b val="true"/>
      <sz val="12"/>
      <color rgb="FFFFFFFF"/>
      <name val="Microsoft YaHei"/>
      <family val="2"/>
      <charset val="1"/>
    </font>
    <font>
      <sz val="22"/>
      <color rgb="FFFFFFFF"/>
      <name val="Calibri"/>
      <family val="2"/>
      <charset val="1"/>
    </font>
    <font>
      <i val="true"/>
      <sz val="10"/>
      <color rgb="FF000000"/>
      <name val="Calibri"/>
      <family val="2"/>
      <charset val="1"/>
    </font>
    <font>
      <b val="true"/>
      <sz val="14"/>
      <color rgb="FF000000"/>
      <name val="Tw Cen MT"/>
      <family val="2"/>
      <charset val="1"/>
    </font>
    <font>
      <b val="true"/>
      <sz val="11"/>
      <color rgb="FF000000"/>
      <name val="Tw Cen MT"/>
      <family val="2"/>
      <charset val="1"/>
    </font>
    <font>
      <b val="true"/>
      <sz val="9"/>
      <color rgb="FF000000"/>
      <name val="Tw Cen MT"/>
      <family val="2"/>
      <charset val="1"/>
    </font>
    <font>
      <b val="true"/>
      <sz val="8"/>
      <color rgb="FF000000"/>
      <name val="Tw Cen MT"/>
      <family val="2"/>
      <charset val="1"/>
    </font>
    <font>
      <b val="true"/>
      <sz val="10"/>
      <color rgb="FF000000"/>
      <name val="Tw Cen MT"/>
      <family val="2"/>
      <charset val="1"/>
    </font>
    <font>
      <b val="true"/>
      <sz val="18"/>
      <name val="Calibri"/>
      <family val="2"/>
      <charset val="1"/>
    </font>
    <font>
      <b val="true"/>
      <sz val="8"/>
      <color rgb="FFFFFFFF"/>
      <name val="Microsoft YaHei"/>
      <family val="2"/>
      <charset val="1"/>
    </font>
    <font>
      <sz val="8"/>
      <color rgb="FFFFFFFF"/>
      <name val="Calibri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rgb="FF92D050"/>
        <bgColor rgb="FF70AD47"/>
      </patternFill>
    </fill>
    <fill>
      <patternFill patternType="solid">
        <fgColor rgb="FF70AD47"/>
        <bgColor rgb="FF92D050"/>
      </patternFill>
    </fill>
    <fill>
      <patternFill patternType="solid">
        <fgColor rgb="FF0D8CE3"/>
        <bgColor rgb="FF0070C0"/>
      </patternFill>
    </fill>
    <fill>
      <patternFill patternType="solid">
        <fgColor rgb="FF2F5597"/>
        <bgColor rgb="FF1F497D"/>
      </patternFill>
    </fill>
    <fill>
      <patternFill patternType="solid">
        <fgColor rgb="FFFC8004"/>
        <bgColor rgb="FFED5613"/>
      </patternFill>
    </fill>
    <fill>
      <patternFill patternType="solid">
        <fgColor rgb="FF9933FF"/>
        <bgColor rgb="FF7030A0"/>
      </patternFill>
    </fill>
    <fill>
      <patternFill patternType="solid">
        <fgColor rgb="FFFFC000"/>
        <bgColor rgb="FFFFD966"/>
      </patternFill>
    </fill>
    <fill>
      <patternFill patternType="solid">
        <fgColor rgb="FFFFF2CC"/>
        <bgColor rgb="FFFFFFFF"/>
      </patternFill>
    </fill>
    <fill>
      <patternFill patternType="solid">
        <fgColor rgb="FFC5E0B4"/>
        <bgColor rgb="FFCCFFCC"/>
      </patternFill>
    </fill>
    <fill>
      <patternFill patternType="solid">
        <fgColor rgb="FFFFFFFF"/>
        <bgColor rgb="FFFFF2CC"/>
      </patternFill>
    </fill>
    <fill>
      <patternFill patternType="solid">
        <fgColor rgb="FFDEEBF7"/>
        <bgColor rgb="FFCCFFFF"/>
      </patternFill>
    </fill>
    <fill>
      <patternFill patternType="solid">
        <fgColor rgb="FF2E75B6"/>
        <bgColor rgb="FF0070C0"/>
      </patternFill>
    </fill>
    <fill>
      <patternFill patternType="solid">
        <fgColor rgb="FF7030A0"/>
        <bgColor rgb="FF9933FF"/>
      </patternFill>
    </fill>
    <fill>
      <patternFill patternType="solid">
        <fgColor rgb="FFCC99FF"/>
        <bgColor rgb="FF9999FF"/>
      </patternFill>
    </fill>
    <fill>
      <patternFill patternType="solid">
        <fgColor rgb="FFFFD966"/>
        <bgColor rgb="FFFFFF99"/>
      </patternFill>
    </fill>
    <fill>
      <patternFill patternType="solid">
        <fgColor rgb="FF595959"/>
        <bgColor rgb="FF404040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dotted">
        <color rgb="FF404040"/>
      </left>
      <right style="dotted">
        <color rgb="FF404040"/>
      </right>
      <top style="dotted">
        <color rgb="FF404040"/>
      </top>
      <bottom style="dotted">
        <color rgb="FF1F497D"/>
      </bottom>
      <diagonal/>
    </border>
    <border diagonalUp="false" diagonalDown="false">
      <left style="dotted">
        <color rgb="FF404040"/>
      </left>
      <right style="dotted">
        <color rgb="FF404040"/>
      </right>
      <top style="dotted">
        <color rgb="FF404040"/>
      </top>
      <bottom style="dotted">
        <color rgb="FF404040"/>
      </bottom>
      <diagonal/>
    </border>
    <border diagonalUp="false" diagonalDown="false">
      <left style="dotted">
        <color rgb="FF404040"/>
      </left>
      <right style="dotted">
        <color rgb="FF404040"/>
      </right>
      <top/>
      <bottom style="dotted">
        <color rgb="FF1F497D"/>
      </bottom>
      <diagonal/>
    </border>
    <border diagonalUp="false" diagonalDown="false">
      <left/>
      <right style="dotted">
        <color rgb="FF404040"/>
      </right>
      <top/>
      <bottom style="dotted">
        <color rgb="FF404040"/>
      </bottom>
      <diagonal/>
    </border>
    <border diagonalUp="false" diagonalDown="false">
      <left style="dotted">
        <color rgb="FF404040"/>
      </left>
      <right style="dotted">
        <color rgb="FF404040"/>
      </right>
      <top/>
      <bottom style="dotted">
        <color rgb="FF404040"/>
      </bottom>
      <diagonal/>
    </border>
    <border diagonalUp="false" diagonalDown="false">
      <left style="dotted">
        <color rgb="FF404040"/>
      </left>
      <right/>
      <top style="dotted">
        <color rgb="FF404040"/>
      </top>
      <bottom style="dotted">
        <color rgb="FF404040"/>
      </bottom>
      <diagonal/>
    </border>
    <border diagonalUp="false" diagonalDown="false">
      <left/>
      <right style="dotted">
        <color rgb="FF404040"/>
      </right>
      <top style="dotted">
        <color rgb="FF1F497D"/>
      </top>
      <bottom style="dotted">
        <color rgb="FF1F497D"/>
      </bottom>
      <diagonal/>
    </border>
    <border diagonalUp="false" diagonalDown="false">
      <left/>
      <right style="dotted">
        <color rgb="FF404040"/>
      </right>
      <top style="dotted">
        <color rgb="FF404040"/>
      </top>
      <bottom style="dotted">
        <color rgb="FF404040"/>
      </bottom>
      <diagonal/>
    </border>
    <border diagonalUp="false" diagonalDown="false">
      <left/>
      <right style="dotted">
        <color rgb="FF1F497D"/>
      </right>
      <top/>
      <bottom style="dotted">
        <color rgb="FF1F497D"/>
      </bottom>
      <diagonal/>
    </border>
    <border diagonalUp="false" diagonalDown="false">
      <left/>
      <right style="dotted">
        <color rgb="FF404040"/>
      </right>
      <top/>
      <bottom/>
      <diagonal/>
    </border>
    <border diagonalUp="false" diagonalDown="false">
      <left style="hair">
        <color rgb="FF404040"/>
      </left>
      <right style="hair">
        <color rgb="FF404040"/>
      </right>
      <top style="hair">
        <color rgb="FF404040"/>
      </top>
      <bottom style="hair">
        <color rgb="FF404040"/>
      </bottom>
      <diagonal/>
    </border>
    <border diagonalUp="false" diagonalDown="false">
      <left style="dotted">
        <color rgb="FF404040"/>
      </left>
      <right/>
      <top/>
      <bottom style="dotted">
        <color rgb="FF404040"/>
      </bottom>
      <diagonal/>
    </border>
    <border diagonalUp="false" diagonalDown="false">
      <left style="hair">
        <color rgb="FF595959"/>
      </left>
      <right/>
      <top/>
      <bottom/>
      <diagonal/>
    </border>
    <border diagonalUp="false" diagonalDown="false">
      <left style="hair">
        <color rgb="FF595959"/>
      </left>
      <right/>
      <top style="hair">
        <color rgb="FF595959"/>
      </top>
      <bottom style="hair">
        <color rgb="FF595959"/>
      </bottom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/>
      <top style="hair">
        <color rgb="FF262626"/>
      </top>
      <bottom style="hair">
        <color rgb="FF262626"/>
      </bottom>
      <diagonal/>
    </border>
    <border diagonalUp="false" diagonalDown="false">
      <left style="hair">
        <color rgb="FF595959"/>
      </left>
      <right style="hair">
        <color rgb="FF595959"/>
      </right>
      <top style="hair">
        <color rgb="FF595959"/>
      </top>
      <bottom style="hair">
        <color rgb="FF595959"/>
      </bottom>
      <diagonal/>
    </border>
    <border diagonalUp="false" diagonalDown="false">
      <left style="hair"/>
      <right style="hair">
        <color rgb="FF262626"/>
      </right>
      <top style="hair">
        <color rgb="FF262626"/>
      </top>
      <bottom style="hair">
        <color rgb="FF262626"/>
      </bottom>
      <diagonal/>
    </border>
    <border diagonalUp="false" diagonalDown="false">
      <left style="hair">
        <color rgb="FF595959"/>
      </left>
      <right style="hair">
        <color rgb="FF595959"/>
      </right>
      <top/>
      <bottom style="hair">
        <color rgb="FF595959"/>
      </bottom>
      <diagonal/>
    </border>
    <border diagonalUp="false" diagonalDown="false">
      <left style="hair">
        <color rgb="FF595959"/>
      </left>
      <right style="hair">
        <color rgb="FF595959"/>
      </right>
      <top style="hair">
        <color rgb="FF595959"/>
      </top>
      <bottom/>
      <diagonal/>
    </border>
    <border diagonalUp="false" diagonalDown="false">
      <left style="hair">
        <color rgb="FF3B3838"/>
      </left>
      <right style="hair">
        <color rgb="FF3B3838"/>
      </right>
      <top style="hair">
        <color rgb="FF3B3838"/>
      </top>
      <bottom style="hair">
        <color rgb="FF3B3838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0" xfId="20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4" fontId="7" fillId="4" borderId="0" xfId="20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4" fontId="7" fillId="5" borderId="0" xfId="20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4" fontId="7" fillId="6" borderId="0" xfId="20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4" fontId="7" fillId="7" borderId="0" xfId="20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4" fontId="9" fillId="8" borderId="0" xfId="20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9" borderId="1" xfId="0" applyFont="true" applyBorder="true" applyAlignment="true" applyProtection="false">
      <alignment horizontal="left" vertical="center" textRotation="0" wrapText="true" indent="15" shrinkToFit="false"/>
      <protection locked="true" hidden="false"/>
    </xf>
    <xf numFmtId="164" fontId="8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1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3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11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4" fillId="1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1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4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4" fillId="1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4" borderId="6" xfId="0" applyFont="true" applyBorder="true" applyAlignment="true" applyProtection="false">
      <alignment horizontal="left" vertical="center" textRotation="0" wrapText="true" indent="15" shrinkToFit="false"/>
      <protection locked="true" hidden="false"/>
    </xf>
    <xf numFmtId="164" fontId="19" fillId="4" borderId="6" xfId="0" applyFont="true" applyBorder="true" applyAlignment="true" applyProtection="false">
      <alignment horizontal="left" vertical="center" textRotation="0" wrapText="true" indent="9" shrinkToFit="false"/>
      <protection locked="true" hidden="false"/>
    </xf>
    <xf numFmtId="166" fontId="14" fillId="1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5" fillId="1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13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7" fillId="13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7" fillId="13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1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1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3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4" fillId="12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9" fillId="6" borderId="0" xfId="0" applyFont="true" applyBorder="false" applyAlignment="true" applyProtection="false">
      <alignment horizontal="left" vertical="center" textRotation="0" wrapText="false" indent="15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6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1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6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8" fontId="13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0" xfId="0" applyFont="true" applyBorder="false" applyAlignment="true" applyProtection="false">
      <alignment horizontal="left" vertical="center" textRotation="0" wrapText="false" indent="15" shrinkToFit="false"/>
      <protection locked="true" hidden="false"/>
    </xf>
    <xf numFmtId="164" fontId="3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6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6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14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1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1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1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8" fillId="1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0" fillId="16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16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16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16" borderId="0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42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17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4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1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1" fillId="9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1" fillId="16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1" fillId="16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16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16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6" fillId="11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7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2" fillId="11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11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2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70C0"/>
      <rgbColor rgb="FFC5E0B4"/>
      <rgbColor rgb="FF808080"/>
      <rgbColor rgb="FF9999FF"/>
      <rgbColor rgb="FF7030A0"/>
      <rgbColor rgb="FFFFF2CC"/>
      <rgbColor rgb="FFDEEBF7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D8CE3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966"/>
      <rgbColor rgb="FF2E75B6"/>
      <rgbColor rgb="FF33CCCC"/>
      <rgbColor rgb="FF92D050"/>
      <rgbColor rgb="FFFFC000"/>
      <rgbColor rgb="FFFC8004"/>
      <rgbColor rgb="FFED5613"/>
      <rgbColor rgb="FF595959"/>
      <rgbColor rgb="FF70AD47"/>
      <rgbColor rgb="FF404040"/>
      <rgbColor rgb="FF2F5597"/>
      <rgbColor rgb="FF003300"/>
      <rgbColor rgb="FF262626"/>
      <rgbColor rgb="FF993300"/>
      <rgbColor rgb="FF9933FF"/>
      <rgbColor rgb="FF1F497D"/>
      <rgbColor rgb="FF3B383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147600</xdr:colOff>
      <xdr:row>1</xdr:row>
      <xdr:rowOff>418680</xdr:rowOff>
    </xdr:from>
    <xdr:to>
      <xdr:col>2</xdr:col>
      <xdr:colOff>51120</xdr:colOff>
      <xdr:row>8</xdr:row>
      <xdr:rowOff>67680</xdr:rowOff>
    </xdr:to>
    <xdr:pic>
      <xdr:nvPicPr>
        <xdr:cNvPr id="0" name="Immagine 2" descr=""/>
        <xdr:cNvPicPr/>
      </xdr:nvPicPr>
      <xdr:blipFill>
        <a:blip r:embed="rId1"/>
        <a:stretch>
          <a:fillRect/>
        </a:stretch>
      </xdr:blipFill>
      <xdr:spPr>
        <a:xfrm>
          <a:off x="1667520" y="894600"/>
          <a:ext cx="3996360" cy="2106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449280</xdr:colOff>
      <xdr:row>15</xdr:row>
      <xdr:rowOff>132840</xdr:rowOff>
    </xdr:from>
    <xdr:to>
      <xdr:col>9</xdr:col>
      <xdr:colOff>98280</xdr:colOff>
      <xdr:row>17</xdr:row>
      <xdr:rowOff>7200</xdr:rowOff>
    </xdr:to>
    <xdr:pic>
      <xdr:nvPicPr>
        <xdr:cNvPr id="1" name="Immagine 1" descr=""/>
        <xdr:cNvPicPr/>
      </xdr:nvPicPr>
      <xdr:blipFill>
        <a:blip r:embed="rId1"/>
        <a:stretch>
          <a:fillRect/>
        </a:stretch>
      </xdr:blipFill>
      <xdr:spPr>
        <a:xfrm>
          <a:off x="9788760" y="4253760"/>
          <a:ext cx="1496880" cy="268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605520</xdr:colOff>
      <xdr:row>1</xdr:row>
      <xdr:rowOff>170640</xdr:rowOff>
    </xdr:from>
    <xdr:to>
      <xdr:col>8</xdr:col>
      <xdr:colOff>119520</xdr:colOff>
      <xdr:row>5</xdr:row>
      <xdr:rowOff>446760</xdr:rowOff>
    </xdr:to>
    <xdr:pic>
      <xdr:nvPicPr>
        <xdr:cNvPr id="2" name="Immagine 10" descr=""/>
        <xdr:cNvPicPr/>
      </xdr:nvPicPr>
      <xdr:blipFill>
        <a:blip r:embed="rId1"/>
        <a:stretch>
          <a:fillRect/>
        </a:stretch>
      </xdr:blipFill>
      <xdr:spPr>
        <a:xfrm>
          <a:off x="6365520" y="465840"/>
          <a:ext cx="3855960" cy="19681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hyperlink" Target="http://www.tresinarosecchia.it/allegati/rEP%2098.pdf" TargetMode="External"/><Relationship Id="rId2" Type="http://schemas.openxmlformats.org/officeDocument/2006/relationships/hyperlink" Target="http://www.tresinarosecchia.it/allegati/139.pdf" TargetMode="External"/><Relationship Id="rId3" Type="http://schemas.openxmlformats.org/officeDocument/2006/relationships/hyperlink" Target="http://www.tresinarosecchia.it/allegati/Convenzione%20PM%202015_150205030742(1).pdf" TargetMode="Externa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B1:D21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8" activeCellId="0" sqref="J8"/>
    </sheetView>
  </sheetViews>
  <sheetFormatPr defaultRowHeight="14.5"/>
  <cols>
    <col collapsed="false" hidden="false" max="1" min="1" style="0" width="21.5459183673469"/>
    <col collapsed="false" hidden="false" max="2" min="2" style="0" width="58"/>
    <col collapsed="false" hidden="false" max="3" min="3" style="0" width="60.5408163265306"/>
    <col collapsed="false" hidden="false" max="1025" min="4" style="0" width="8.72959183673469"/>
  </cols>
  <sheetData>
    <row r="1" customFormat="false" ht="37.5" hidden="false" customHeight="true" outlineLevel="0" collapsed="false">
      <c r="B1" s="1" t="s">
        <v>0</v>
      </c>
      <c r="C1" s="1"/>
    </row>
    <row r="2" customFormat="false" ht="46.5" hidden="false" customHeight="true" outlineLevel="0" collapsed="false">
      <c r="B2" s="2"/>
      <c r="C2" s="3" t="s">
        <v>1</v>
      </c>
    </row>
    <row r="3" customFormat="false" ht="24" hidden="false" customHeight="true" outlineLevel="0" collapsed="false">
      <c r="B3" s="2"/>
      <c r="C3" s="4" t="s">
        <v>2</v>
      </c>
      <c r="D3" s="2"/>
    </row>
    <row r="4" customFormat="false" ht="23.25" hidden="false" customHeight="true" outlineLevel="0" collapsed="false">
      <c r="B4" s="2"/>
      <c r="C4" s="5" t="s">
        <v>3</v>
      </c>
      <c r="D4" s="2"/>
    </row>
    <row r="5" customFormat="false" ht="24" hidden="false" customHeight="true" outlineLevel="0" collapsed="false">
      <c r="B5" s="2"/>
      <c r="C5" s="6" t="s">
        <v>4</v>
      </c>
      <c r="D5" s="2"/>
    </row>
    <row r="6" customFormat="false" ht="25.5" hidden="false" customHeight="true" outlineLevel="0" collapsed="false">
      <c r="B6" s="2"/>
      <c r="C6" s="7" t="s">
        <v>5</v>
      </c>
      <c r="D6" s="2"/>
    </row>
    <row r="7" customFormat="false" ht="27.75" hidden="false" customHeight="true" outlineLevel="0" collapsed="false">
      <c r="B7" s="2"/>
      <c r="C7" s="8" t="s">
        <v>6</v>
      </c>
      <c r="D7" s="2"/>
    </row>
    <row r="8" customFormat="false" ht="22.5" hidden="false" customHeight="true" outlineLevel="0" collapsed="false">
      <c r="B8" s="2"/>
      <c r="C8" s="9" t="s">
        <v>7</v>
      </c>
      <c r="D8" s="2"/>
    </row>
    <row r="9" customFormat="false" ht="15" hidden="false" customHeight="true" outlineLevel="0" collapsed="false">
      <c r="B9" s="2"/>
      <c r="C9" s="10" t="s">
        <v>8</v>
      </c>
      <c r="D9" s="2"/>
    </row>
    <row r="10" customFormat="false" ht="22.5" hidden="false" customHeight="false" outlineLevel="0" collapsed="false">
      <c r="B10" s="2"/>
      <c r="C10" s="11" t="n">
        <v>2080686030</v>
      </c>
      <c r="D10" s="2"/>
    </row>
    <row r="21" customFormat="false" ht="13.8" hidden="false" customHeight="false" outlineLevel="0" collapsed="false"/>
  </sheetData>
  <mergeCells count="3">
    <mergeCell ref="B1:C1"/>
    <mergeCell ref="B3:B8"/>
    <mergeCell ref="D3:D11"/>
  </mergeCells>
  <hyperlinks>
    <hyperlink ref="C3" location="Sintesi!A1" display="Dati di Sintesi"/>
    <hyperlink ref="C4" location="Spese!A1" display="Le Spese dell’Unione"/>
    <hyperlink ref="C5" location="'Risorse gestioni associate'!B3" display="Le Risorse per le gestioni associate"/>
    <hyperlink ref="C6" location="'Le Funzioni'!A1" display="Le funzioni associate in cifre"/>
    <hyperlink ref="C7" location="'Andamento '!A1" display="L’andamento delle funzioni associate"/>
    <hyperlink ref="C8" location="Completezza!A1" display="Completezza"/>
  </hyperlinks>
  <printOptions headings="false" gridLines="false" gridLinesSet="true" horizontalCentered="true" verticalCentered="tru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548235"/>
    <pageSetUpPr fitToPage="false"/>
  </sheetPr>
  <dimension ref="B2:F6553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6" activeCellId="0" sqref="D6"/>
    </sheetView>
  </sheetViews>
  <sheetFormatPr defaultRowHeight="13.8"/>
  <cols>
    <col collapsed="false" hidden="false" max="1" min="1" style="0" width="7.54081632653061"/>
    <col collapsed="false" hidden="false" max="2" min="2" style="0" width="8.72959183673469"/>
    <col collapsed="false" hidden="false" max="3" min="3" style="0" width="32.2704081632653"/>
    <col collapsed="false" hidden="false" max="5" min="4" style="0" width="8.72959183673469"/>
    <col collapsed="false" hidden="false" max="6" min="6" style="0" width="33.719387755102"/>
    <col collapsed="false" hidden="false" max="1025" min="7" style="0" width="8.72959183673469"/>
  </cols>
  <sheetData>
    <row r="2" customFormat="false" ht="14.5" hidden="false" customHeight="false" outlineLevel="0" collapsed="false">
      <c r="B2" s="12" t="s">
        <v>9</v>
      </c>
    </row>
    <row r="3" customFormat="false" ht="19.7" hidden="false" customHeight="false" outlineLevel="0" collapsed="false">
      <c r="C3" s="13" t="s">
        <v>10</v>
      </c>
      <c r="D3" s="13"/>
      <c r="E3" s="14"/>
      <c r="F3" s="14"/>
    </row>
    <row r="4" customFormat="false" ht="24" hidden="false" customHeight="true" outlineLevel="0" collapsed="false">
      <c r="C4" s="15" t="s">
        <v>11</v>
      </c>
      <c r="D4" s="16" t="n">
        <v>81751</v>
      </c>
      <c r="E4" s="16"/>
      <c r="F4" s="16"/>
    </row>
    <row r="5" customFormat="false" ht="27" hidden="false" customHeight="true" outlineLevel="0" collapsed="false">
      <c r="C5" s="17" t="s">
        <v>12</v>
      </c>
      <c r="D5" s="16" t="n">
        <v>291.536</v>
      </c>
      <c r="E5" s="16"/>
      <c r="F5" s="16"/>
    </row>
    <row r="6" customFormat="false" ht="91" hidden="false" customHeight="true" outlineLevel="0" collapsed="false">
      <c r="C6" s="18" t="s">
        <v>13</v>
      </c>
      <c r="D6" s="19" t="n">
        <v>7</v>
      </c>
      <c r="E6" s="20" t="s">
        <v>14</v>
      </c>
      <c r="F6" s="21" t="s">
        <v>15</v>
      </c>
    </row>
    <row r="7" customFormat="false" ht="44.25" hidden="false" customHeight="true" outlineLevel="0" collapsed="false">
      <c r="C7" s="18" t="s">
        <v>16</v>
      </c>
      <c r="D7" s="22" t="s">
        <v>17</v>
      </c>
      <c r="E7" s="20" t="s">
        <v>18</v>
      </c>
      <c r="F7" s="23" t="s">
        <v>19</v>
      </c>
    </row>
    <row r="8" customFormat="false" ht="49.5" hidden="false" customHeight="true" outlineLevel="0" collapsed="false">
      <c r="C8" s="24" t="s">
        <v>20</v>
      </c>
      <c r="D8" s="22" t="s">
        <v>17</v>
      </c>
      <c r="E8" s="20" t="s">
        <v>18</v>
      </c>
      <c r="F8" s="23" t="s">
        <v>21</v>
      </c>
    </row>
    <row r="10" customFormat="false" ht="14.5" hidden="false" customHeight="false" outlineLevel="0" collapsed="false"/>
    <row r="11" customFormat="false" ht="14.5" hidden="false" customHeight="false" outlineLevel="0" collapsed="false">
      <c r="C11" s="25" t="s">
        <v>22</v>
      </c>
    </row>
    <row r="1048576" customFormat="false" ht="14.5" hidden="false" customHeight="false" outlineLevel="0" collapsed="false"/>
  </sheetData>
  <mergeCells count="2">
    <mergeCell ref="D4:F4"/>
    <mergeCell ref="D5:F5"/>
  </mergeCells>
  <hyperlinks>
    <hyperlink ref="B2" location="Indice!A1" display="← Indice"/>
  </hyperlinks>
  <printOptions headings="false" gridLines="false" gridLinesSet="true" horizontalCentered="true" verticalCentered="tru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0070C0"/>
    <pageSetUpPr fitToPage="true"/>
  </sheetPr>
  <dimension ref="A1:D19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RowHeight="14.5"/>
  <cols>
    <col collapsed="false" hidden="false" max="1" min="1" style="0" width="8.72959183673469"/>
    <col collapsed="false" hidden="false" max="2" min="2" style="0" width="11.7244897959184"/>
    <col collapsed="false" hidden="false" max="3" min="3" style="0" width="40.2704081632653"/>
    <col collapsed="false" hidden="false" max="4" min="4" style="0" width="54.1785714285714"/>
    <col collapsed="false" hidden="false" max="1025" min="5" style="0" width="8.72959183673469"/>
  </cols>
  <sheetData>
    <row r="1" customFormat="false" ht="25.5" hidden="false" customHeight="true" outlineLevel="0" collapsed="false">
      <c r="A1" s="12" t="s">
        <v>9</v>
      </c>
    </row>
    <row r="2" customFormat="false" ht="28.5" hidden="false" customHeight="true" outlineLevel="0" collapsed="false">
      <c r="B2" s="26" t="s">
        <v>3</v>
      </c>
      <c r="C2" s="26"/>
      <c r="D2" s="26"/>
    </row>
    <row r="3" customFormat="false" ht="32.25" hidden="false" customHeight="true" outlineLevel="0" collapsed="false">
      <c r="B3" s="27" t="n">
        <v>1</v>
      </c>
      <c r="C3" s="28" t="s">
        <v>23</v>
      </c>
      <c r="D3" s="29" t="n">
        <f aca="false">123</f>
        <v>123</v>
      </c>
    </row>
    <row r="4" customFormat="false" ht="28.5" hidden="false" customHeight="true" outlineLevel="0" collapsed="false">
      <c r="B4" s="30" t="s">
        <v>24</v>
      </c>
      <c r="C4" s="31" t="s">
        <v>25</v>
      </c>
      <c r="D4" s="29" t="n">
        <v>4</v>
      </c>
    </row>
    <row r="5" customFormat="false" ht="30" hidden="false" customHeight="true" outlineLevel="0" collapsed="false">
      <c r="B5" s="30" t="s">
        <v>26</v>
      </c>
      <c r="C5" s="31" t="s">
        <v>27</v>
      </c>
      <c r="D5" s="29" t="n">
        <v>0</v>
      </c>
    </row>
    <row r="6" customFormat="false" ht="32.25" hidden="false" customHeight="true" outlineLevel="0" collapsed="false">
      <c r="B6" s="27" t="n">
        <v>2</v>
      </c>
      <c r="C6" s="28" t="s">
        <v>28</v>
      </c>
      <c r="D6" s="32" t="n">
        <f aca="false">123/382</f>
        <v>0.321989528795811</v>
      </c>
    </row>
    <row r="7" customFormat="false" ht="24.75" hidden="false" customHeight="true" outlineLevel="0" collapsed="false">
      <c r="B7" s="27" t="n">
        <v>3</v>
      </c>
      <c r="C7" s="28" t="s">
        <v>29</v>
      </c>
      <c r="D7" s="29" t="n">
        <v>11333067</v>
      </c>
    </row>
    <row r="8" customFormat="false" ht="15.65" hidden="false" customHeight="false" outlineLevel="0" collapsed="false">
      <c r="B8" s="27" t="n">
        <v>4</v>
      </c>
      <c r="C8" s="28" t="s">
        <v>30</v>
      </c>
      <c r="D8" s="29" t="n">
        <v>617467</v>
      </c>
    </row>
    <row r="9" customFormat="false" ht="17.5" hidden="false" customHeight="false" outlineLevel="0" collapsed="false">
      <c r="B9" s="27" t="n">
        <v>5</v>
      </c>
      <c r="C9" s="28" t="s">
        <v>31</v>
      </c>
      <c r="D9" s="29" t="n">
        <v>139</v>
      </c>
    </row>
    <row r="10" customFormat="false" ht="17.5" hidden="false" customHeight="false" outlineLevel="0" collapsed="false">
      <c r="B10" s="27" t="n">
        <v>6</v>
      </c>
      <c r="C10" s="28" t="s">
        <v>32</v>
      </c>
      <c r="D10" s="29" t="n">
        <v>8</v>
      </c>
    </row>
    <row r="11" customFormat="false" ht="15" hidden="false" customHeight="false" outlineLevel="0" collapsed="false">
      <c r="B11" s="33" t="s">
        <v>33</v>
      </c>
    </row>
    <row r="12" customFormat="false" ht="13.8" hidden="false" customHeight="false" outlineLevel="0" collapsed="false">
      <c r="B12" s="33" t="s">
        <v>34</v>
      </c>
    </row>
    <row r="13" customFormat="false" ht="15" hidden="false" customHeight="false" outlineLevel="0" collapsed="false">
      <c r="B13" s="33" t="s">
        <v>35</v>
      </c>
    </row>
    <row r="14" customFormat="false" ht="13.8" hidden="false" customHeight="false" outlineLevel="0" collapsed="false">
      <c r="B14" s="33" t="s">
        <v>36</v>
      </c>
    </row>
    <row r="15" customFormat="false" ht="14.5" hidden="false" customHeight="false" outlineLevel="0" collapsed="false">
      <c r="B15" s="34" t="s">
        <v>37</v>
      </c>
    </row>
    <row r="16" customFormat="false" ht="16.5" hidden="false" customHeight="false" outlineLevel="0" collapsed="false">
      <c r="B16" s="35" t="s">
        <v>38</v>
      </c>
    </row>
    <row r="17" customFormat="false" ht="14.5" hidden="false" customHeight="false" outlineLevel="0" collapsed="false">
      <c r="B17" s="34" t="s">
        <v>39</v>
      </c>
    </row>
    <row r="18" customFormat="false" ht="14.5" hidden="false" customHeight="false" outlineLevel="0" collapsed="false">
      <c r="B18" s="34" t="s">
        <v>40</v>
      </c>
    </row>
    <row r="19" customFormat="false" ht="15.5" hidden="false" customHeight="false" outlineLevel="0" collapsed="false">
      <c r="B19" s="36" t="s">
        <v>41</v>
      </c>
    </row>
  </sheetData>
  <mergeCells count="1">
    <mergeCell ref="B2:D2"/>
  </mergeCells>
  <hyperlinks>
    <hyperlink ref="A1" location="Indice!A1" display="← Indice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2F5597"/>
    <pageSetUpPr fitToPage="false"/>
  </sheetPr>
  <dimension ref="A1:F17"/>
  <sheetViews>
    <sheetView windowProtection="false" showFormulas="false" showGridLines="false" showRowColHeaders="true" showZeros="true" rightToLeft="false" tabSelected="true" showOutlineSymbols="true" defaultGridColor="true" view="normal" topLeftCell="B1" colorId="64" zoomScale="85" zoomScaleNormal="85" zoomScalePageLayoutView="100" workbookViewId="0">
      <selection pane="topLeft" activeCell="D7" activeCellId="0" sqref="D7"/>
    </sheetView>
  </sheetViews>
  <sheetFormatPr defaultRowHeight="14.5"/>
  <cols>
    <col collapsed="false" hidden="false" max="1" min="1" style="0" width="8.72959183673469"/>
    <col collapsed="false" hidden="false" max="2" min="2" style="0" width="8.17857142857143"/>
    <col collapsed="false" hidden="false" max="3" min="3" style="0" width="44.2704081632653"/>
    <col collapsed="false" hidden="false" max="4" min="4" style="0" width="18.7295918367347"/>
    <col collapsed="false" hidden="false" max="5" min="5" style="0" width="16.5408163265306"/>
    <col collapsed="false" hidden="false" max="6" min="6" style="0" width="17.8214285714286"/>
    <col collapsed="false" hidden="false" max="1025" min="7" style="0" width="8.72959183673469"/>
  </cols>
  <sheetData>
    <row r="1" customFormat="false" ht="23.25" hidden="false" customHeight="true" outlineLevel="0" collapsed="false">
      <c r="A1" s="12" t="s">
        <v>9</v>
      </c>
      <c r="B1" s="12" t="s">
        <v>9</v>
      </c>
    </row>
    <row r="3" customFormat="false" ht="59.7" hidden="false" customHeight="true" outlineLevel="0" collapsed="false">
      <c r="B3" s="37" t="s">
        <v>4</v>
      </c>
      <c r="C3" s="37"/>
      <c r="D3" s="38"/>
      <c r="E3" s="38"/>
      <c r="F3" s="38"/>
    </row>
    <row r="4" customFormat="false" ht="31.6" hidden="false" customHeight="false" outlineLevel="0" collapsed="false">
      <c r="B4" s="39"/>
      <c r="C4" s="40"/>
      <c r="D4" s="41" t="s">
        <v>42</v>
      </c>
      <c r="E4" s="41" t="s">
        <v>43</v>
      </c>
      <c r="F4" s="41" t="s">
        <v>44</v>
      </c>
    </row>
    <row r="5" customFormat="false" ht="35.25" hidden="false" customHeight="true" outlineLevel="0" collapsed="false">
      <c r="B5" s="42" t="n">
        <v>7</v>
      </c>
      <c r="C5" s="43" t="s">
        <v>45</v>
      </c>
      <c r="D5" s="44" t="n">
        <v>5847557.23</v>
      </c>
      <c r="E5" s="44" t="n">
        <v>6988573.28</v>
      </c>
      <c r="F5" s="44" t="n">
        <f aca="false">6529621.6+753979.9</f>
        <v>7283601.5</v>
      </c>
    </row>
    <row r="6" customFormat="false" ht="63" hidden="false" customHeight="true" outlineLevel="0" collapsed="false">
      <c r="B6" s="42" t="n">
        <v>8</v>
      </c>
      <c r="C6" s="43" t="s">
        <v>46</v>
      </c>
      <c r="D6" s="45" t="n">
        <v>292954.189488141</v>
      </c>
      <c r="E6" s="45" t="n">
        <v>264171.84</v>
      </c>
      <c r="F6" s="45" t="n">
        <v>275940</v>
      </c>
    </row>
    <row r="7" customFormat="false" ht="51" hidden="false" customHeight="true" outlineLevel="0" collapsed="false">
      <c r="B7" s="42" t="n">
        <v>9</v>
      </c>
      <c r="C7" s="43" t="s">
        <v>47</v>
      </c>
      <c r="D7" s="44" t="n">
        <f aca="false">2345951.74+88450+50000</f>
        <v>2484401.74</v>
      </c>
      <c r="E7" s="44" t="n">
        <f aca="false">2459315.76-264171.84+220822.12+10000</f>
        <v>2425966.04</v>
      </c>
      <c r="F7" s="44" t="n">
        <f aca="false">9790523.68-F5-275940</f>
        <v>2230982.18</v>
      </c>
    </row>
    <row r="8" customFormat="false" ht="57.75" hidden="false" customHeight="true" outlineLevel="0" collapsed="false">
      <c r="B8" s="42" t="n">
        <v>10</v>
      </c>
      <c r="C8" s="43" t="s">
        <v>48</v>
      </c>
      <c r="D8" s="44" t="n">
        <f aca="false">2220489.18</f>
        <v>2220489.18</v>
      </c>
      <c r="E8" s="44" t="n">
        <v>2560400.31</v>
      </c>
      <c r="F8" s="44" t="n">
        <f aca="false">2196200+318588+3000+98190</f>
        <v>2615978</v>
      </c>
    </row>
    <row r="9" customFormat="false" ht="14" hidden="false" customHeight="false" outlineLevel="0" collapsed="false">
      <c r="B9" s="46" t="s">
        <v>49</v>
      </c>
    </row>
    <row r="10" customFormat="false" ht="14" hidden="false" customHeight="false" outlineLevel="0" collapsed="false">
      <c r="B10" s="46" t="s">
        <v>50</v>
      </c>
    </row>
    <row r="11" customFormat="false" ht="16.5" hidden="false" customHeight="false" outlineLevel="0" collapsed="false">
      <c r="B11" s="46" t="s">
        <v>51</v>
      </c>
    </row>
    <row r="12" customFormat="false" ht="14" hidden="false" customHeight="false" outlineLevel="0" collapsed="false">
      <c r="B12" s="36" t="s">
        <v>41</v>
      </c>
    </row>
    <row r="14" customFormat="false" ht="13.8" hidden="false" customHeight="false" outlineLevel="0" collapsed="false"/>
    <row r="17" customFormat="false" ht="13.8" hidden="false" customHeight="false" outlineLevel="0" collapsed="false"/>
  </sheetData>
  <mergeCells count="1">
    <mergeCell ref="B3:C3"/>
  </mergeCells>
  <hyperlinks>
    <hyperlink ref="A1" location="Indice!A1" display="← Indice"/>
    <hyperlink ref="B1" location="Indice!A1" display="← Indice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ED5613"/>
    <pageSetUpPr fitToPage="true"/>
  </sheetPr>
  <dimension ref="A1:P29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C4" activeCellId="0" sqref="C4"/>
    </sheetView>
  </sheetViews>
  <sheetFormatPr defaultRowHeight="14.5"/>
  <cols>
    <col collapsed="false" hidden="false" max="1" min="1" style="0" width="8.72959183673469"/>
    <col collapsed="false" hidden="false" max="2" min="2" style="0" width="34.4489795918367"/>
    <col collapsed="false" hidden="false" max="3" min="3" style="0" width="10.4591836734694"/>
    <col collapsed="false" hidden="false" max="4" min="4" style="0" width="22.734693877551"/>
    <col collapsed="false" hidden="false" max="5" min="5" style="0" width="12.265306122449"/>
    <col collapsed="false" hidden="false" max="6" min="6" style="0" width="14.1734693877551"/>
    <col collapsed="false" hidden="false" max="7" min="7" style="0" width="14.2755102040816"/>
    <col collapsed="false" hidden="false" max="8" min="8" style="0" width="17.0918367346939"/>
    <col collapsed="false" hidden="false" max="9" min="9" style="0" width="18.7448979591837"/>
    <col collapsed="false" hidden="false" max="10" min="10" style="0" width="39.2755102040816"/>
    <col collapsed="false" hidden="false" max="11" min="11" style="0" width="2"/>
    <col collapsed="false" hidden="false" max="12" min="12" style="0" width="57.1836734693878"/>
    <col collapsed="false" hidden="false" max="15" min="13" style="0" width="8.72959183673469"/>
    <col collapsed="false" hidden="false" max="16" min="16" style="0" width="23.1836734693878"/>
    <col collapsed="false" hidden="false" max="1025" min="17" style="0" width="8.72959183673469"/>
  </cols>
  <sheetData>
    <row r="1" customFormat="false" ht="21" hidden="false" customHeight="true" outlineLevel="0" collapsed="false">
      <c r="A1" s="12" t="s">
        <v>9</v>
      </c>
      <c r="M1" s="47"/>
    </row>
    <row r="2" customFormat="false" ht="17.35" hidden="false" customHeight="false" outlineLevel="0" collapsed="false">
      <c r="B2" s="48" t="s">
        <v>5</v>
      </c>
      <c r="C2" s="49"/>
      <c r="D2" s="49"/>
      <c r="E2" s="50" t="n">
        <v>2019</v>
      </c>
      <c r="F2" s="49"/>
      <c r="G2" s="49"/>
      <c r="H2" s="49"/>
      <c r="I2" s="49"/>
      <c r="J2" s="49"/>
    </row>
    <row r="3" customFormat="false" ht="98.3" hidden="false" customHeight="true" outlineLevel="0" collapsed="false">
      <c r="B3" s="51"/>
      <c r="C3" s="52" t="s">
        <v>52</v>
      </c>
      <c r="D3" s="52" t="s">
        <v>53</v>
      </c>
      <c r="E3" s="52" t="s">
        <v>54</v>
      </c>
      <c r="F3" s="52" t="s">
        <v>55</v>
      </c>
      <c r="G3" s="52" t="s">
        <v>56</v>
      </c>
      <c r="H3" s="52" t="s">
        <v>57</v>
      </c>
      <c r="I3" s="52" t="s">
        <v>58</v>
      </c>
      <c r="J3" s="53" t="s">
        <v>59</v>
      </c>
      <c r="L3" s="54" t="s">
        <v>60</v>
      </c>
    </row>
    <row r="4" customFormat="false" ht="23.15" hidden="false" customHeight="true" outlineLevel="0" collapsed="false">
      <c r="B4" s="55" t="s">
        <v>61</v>
      </c>
      <c r="C4" s="56" t="s">
        <v>62</v>
      </c>
      <c r="D4" s="56" t="n">
        <v>6</v>
      </c>
      <c r="E4" s="56" t="s">
        <v>63</v>
      </c>
      <c r="F4" s="56" t="n">
        <v>5</v>
      </c>
      <c r="G4" s="57"/>
      <c r="H4" s="58" t="n">
        <v>204500</v>
      </c>
      <c r="I4" s="58" t="n">
        <v>581888.94</v>
      </c>
      <c r="J4" s="57" t="s">
        <v>64</v>
      </c>
      <c r="L4" s="59" t="s">
        <v>65</v>
      </c>
      <c r="M4" s="60"/>
      <c r="N4" s="60"/>
      <c r="O4" s="60"/>
      <c r="P4" s="60"/>
    </row>
    <row r="5" customFormat="false" ht="43.85" hidden="false" customHeight="true" outlineLevel="0" collapsed="false">
      <c r="B5" s="55" t="s">
        <v>66</v>
      </c>
      <c r="C5" s="56" t="s">
        <v>62</v>
      </c>
      <c r="D5" s="56" t="n">
        <v>6</v>
      </c>
      <c r="E5" s="56" t="s">
        <v>67</v>
      </c>
      <c r="F5" s="56" t="n">
        <v>9</v>
      </c>
      <c r="G5" s="56"/>
      <c r="H5" s="61" t="n">
        <v>256400</v>
      </c>
      <c r="I5" s="61" t="n">
        <f aca="false">360730-H5+18700</f>
        <v>123030</v>
      </c>
      <c r="J5" s="56" t="s">
        <v>68</v>
      </c>
      <c r="L5" s="60" t="s">
        <v>69</v>
      </c>
    </row>
    <row r="6" customFormat="false" ht="16.4" hidden="false" customHeight="false" outlineLevel="0" collapsed="false">
      <c r="B6" s="55" t="s">
        <v>70</v>
      </c>
      <c r="C6" s="56" t="s">
        <v>71</v>
      </c>
      <c r="D6" s="56"/>
      <c r="E6" s="56"/>
      <c r="F6" s="56"/>
      <c r="G6" s="56"/>
      <c r="H6" s="61"/>
      <c r="I6" s="61"/>
      <c r="J6" s="56"/>
      <c r="L6" s="62" t="s">
        <v>72</v>
      </c>
    </row>
    <row r="7" customFormat="false" ht="16.65" hidden="false" customHeight="false" outlineLevel="0" collapsed="false">
      <c r="B7" s="55" t="s">
        <v>73</v>
      </c>
      <c r="C7" s="56" t="s">
        <v>62</v>
      </c>
      <c r="D7" s="56" t="n">
        <v>6</v>
      </c>
      <c r="E7" s="56" t="s">
        <v>67</v>
      </c>
      <c r="F7" s="56" t="n">
        <v>51</v>
      </c>
      <c r="G7" s="56"/>
      <c r="H7" s="61" t="n">
        <f aca="false">1711500-43200</f>
        <v>1668300</v>
      </c>
      <c r="I7" s="61" t="n">
        <f aca="false">3784128.01-H7-I8</f>
        <v>2068100.81</v>
      </c>
      <c r="J7" s="56" t="s">
        <v>74</v>
      </c>
      <c r="L7" s="62" t="s">
        <v>75</v>
      </c>
    </row>
    <row r="8" customFormat="false" ht="16.4" hidden="false" customHeight="false" outlineLevel="0" collapsed="false">
      <c r="B8" s="55" t="s">
        <v>76</v>
      </c>
      <c r="C8" s="56" t="s">
        <v>62</v>
      </c>
      <c r="D8" s="56" t="n">
        <v>6</v>
      </c>
      <c r="E8" s="56" t="s">
        <v>67</v>
      </c>
      <c r="F8" s="56" t="n">
        <v>1</v>
      </c>
      <c r="G8" s="56"/>
      <c r="H8" s="61" t="n">
        <v>43200</v>
      </c>
      <c r="I8" s="61" t="n">
        <v>47727.2</v>
      </c>
      <c r="J8" s="56"/>
      <c r="L8" s="62" t="s">
        <v>77</v>
      </c>
    </row>
    <row r="9" customFormat="false" ht="16.65" hidden="false" customHeight="false" outlineLevel="0" collapsed="false">
      <c r="B9" s="55" t="s">
        <v>78</v>
      </c>
      <c r="C9" s="56" t="s">
        <v>62</v>
      </c>
      <c r="D9" s="56" t="n">
        <v>6</v>
      </c>
      <c r="E9" s="56" t="s">
        <v>67</v>
      </c>
      <c r="F9" s="56" t="n">
        <v>46</v>
      </c>
      <c r="G9" s="56" t="n">
        <v>3</v>
      </c>
      <c r="H9" s="61" t="n">
        <v>1560467</v>
      </c>
      <c r="I9" s="61" t="n">
        <v>5255471.45</v>
      </c>
      <c r="J9" s="56"/>
      <c r="L9" s="62" t="s">
        <v>79</v>
      </c>
    </row>
    <row r="10" customFormat="false" ht="21.05" hidden="false" customHeight="false" outlineLevel="0" collapsed="false">
      <c r="B10" s="55" t="s">
        <v>80</v>
      </c>
      <c r="C10" s="56" t="s">
        <v>71</v>
      </c>
      <c r="D10" s="56"/>
      <c r="E10" s="56"/>
      <c r="F10" s="56"/>
      <c r="G10" s="56"/>
      <c r="H10" s="61"/>
      <c r="I10" s="56"/>
      <c r="J10" s="56"/>
      <c r="L10" s="63" t="s">
        <v>81</v>
      </c>
    </row>
    <row r="11" customFormat="false" ht="16.65" hidden="false" customHeight="false" outlineLevel="0" collapsed="false">
      <c r="B11" s="55" t="s">
        <v>82</v>
      </c>
      <c r="C11" s="56" t="s">
        <v>71</v>
      </c>
      <c r="D11" s="56"/>
      <c r="E11" s="56"/>
      <c r="F11" s="56"/>
      <c r="G11" s="56"/>
      <c r="H11" s="61"/>
      <c r="I11" s="56"/>
      <c r="J11" s="56"/>
      <c r="L11" s="59" t="s">
        <v>83</v>
      </c>
    </row>
    <row r="12" customFormat="false" ht="16.65" hidden="false" customHeight="false" outlineLevel="0" collapsed="false">
      <c r="B12" s="55" t="s">
        <v>84</v>
      </c>
      <c r="C12" s="64" t="s">
        <v>71</v>
      </c>
      <c r="D12" s="64"/>
      <c r="E12" s="64"/>
      <c r="F12" s="64"/>
      <c r="G12" s="64"/>
      <c r="H12" s="65"/>
      <c r="I12" s="64"/>
      <c r="J12" s="64"/>
      <c r="L12" s="66" t="s">
        <v>85</v>
      </c>
    </row>
    <row r="13" customFormat="false" ht="20.15" hidden="false" customHeight="true" outlineLevel="0" collapsed="false">
      <c r="B13" s="67" t="s">
        <v>86</v>
      </c>
      <c r="C13" s="68" t="s">
        <v>71</v>
      </c>
      <c r="D13" s="68"/>
      <c r="E13" s="68"/>
      <c r="F13" s="68"/>
      <c r="G13" s="68"/>
      <c r="H13" s="69"/>
      <c r="I13" s="68"/>
      <c r="J13" s="68"/>
    </row>
    <row r="14" customFormat="false" ht="21" hidden="false" customHeight="true" outlineLevel="0" collapsed="false">
      <c r="B14" s="70" t="s">
        <v>87</v>
      </c>
      <c r="C14" s="68" t="s">
        <v>62</v>
      </c>
      <c r="D14" s="68" t="n">
        <v>6</v>
      </c>
      <c r="E14" s="68" t="s">
        <v>63</v>
      </c>
      <c r="F14" s="68" t="n">
        <v>2</v>
      </c>
      <c r="G14" s="68"/>
      <c r="H14" s="69" t="n">
        <v>71000</v>
      </c>
      <c r="I14" s="68" t="n">
        <v>0</v>
      </c>
      <c r="J14" s="68"/>
    </row>
    <row r="15" customFormat="false" ht="16.65" hidden="false" customHeight="false" outlineLevel="0" collapsed="false">
      <c r="B15" s="70" t="s">
        <v>88</v>
      </c>
      <c r="C15" s="68" t="s">
        <v>71</v>
      </c>
      <c r="D15" s="68"/>
      <c r="E15" s="68"/>
      <c r="F15" s="68"/>
      <c r="G15" s="68"/>
      <c r="H15" s="69"/>
      <c r="I15" s="68"/>
      <c r="J15" s="68"/>
    </row>
    <row r="16" customFormat="false" ht="16.65" hidden="false" customHeight="false" outlineLevel="0" collapsed="false">
      <c r="B16" s="70" t="s">
        <v>89</v>
      </c>
      <c r="C16" s="68" t="s">
        <v>71</v>
      </c>
      <c r="D16" s="68"/>
      <c r="E16" s="68"/>
      <c r="F16" s="68"/>
      <c r="G16" s="68"/>
      <c r="H16" s="71"/>
      <c r="I16" s="72"/>
      <c r="J16" s="68"/>
    </row>
    <row r="17" customFormat="false" ht="43.85" hidden="false" customHeight="false" outlineLevel="0" collapsed="false">
      <c r="B17" s="70" t="s">
        <v>90</v>
      </c>
      <c r="C17" s="68" t="s">
        <v>62</v>
      </c>
      <c r="D17" s="68" t="n">
        <v>6</v>
      </c>
      <c r="E17" s="68" t="s">
        <v>91</v>
      </c>
      <c r="F17" s="68"/>
      <c r="G17" s="68"/>
      <c r="H17" s="71"/>
      <c r="I17" s="69" t="n">
        <v>30883</v>
      </c>
      <c r="J17" s="68"/>
    </row>
    <row r="18" customFormat="false" ht="31.6" hidden="false" customHeight="false" outlineLevel="0" collapsed="false">
      <c r="B18" s="70" t="s">
        <v>92</v>
      </c>
      <c r="C18" s="68"/>
      <c r="D18" s="68"/>
      <c r="E18" s="68"/>
      <c r="F18" s="68"/>
      <c r="G18" s="68"/>
      <c r="H18" s="71"/>
      <c r="I18" s="72"/>
      <c r="J18" s="68"/>
    </row>
    <row r="19" customFormat="false" ht="31.6" hidden="false" customHeight="false" outlineLevel="0" collapsed="false">
      <c r="B19" s="70" t="s">
        <v>92</v>
      </c>
      <c r="C19" s="68"/>
      <c r="D19" s="68"/>
      <c r="E19" s="68"/>
      <c r="F19" s="68"/>
      <c r="G19" s="68"/>
      <c r="H19" s="71"/>
      <c r="I19" s="72"/>
      <c r="J19" s="68"/>
    </row>
    <row r="20" customFormat="false" ht="31.6" hidden="false" customHeight="false" outlineLevel="0" collapsed="false">
      <c r="B20" s="70" t="s">
        <v>92</v>
      </c>
      <c r="C20" s="68"/>
      <c r="D20" s="68"/>
      <c r="E20" s="68"/>
      <c r="F20" s="68"/>
      <c r="G20" s="68"/>
      <c r="H20" s="71"/>
      <c r="I20" s="72"/>
      <c r="J20" s="68"/>
    </row>
    <row r="21" customFormat="false" ht="31.6" hidden="false" customHeight="false" outlineLevel="0" collapsed="false">
      <c r="B21" s="70" t="s">
        <v>92</v>
      </c>
      <c r="C21" s="68"/>
      <c r="D21" s="68"/>
      <c r="E21" s="68"/>
      <c r="F21" s="68"/>
      <c r="G21" s="68"/>
      <c r="H21" s="71"/>
      <c r="I21" s="72"/>
      <c r="J21" s="68"/>
    </row>
    <row r="29" customFormat="false" ht="13.8" hidden="false" customHeight="false" outlineLevel="0" collapsed="false"/>
  </sheetData>
  <hyperlinks>
    <hyperlink ref="A1" location="Indice!A1" display="← Indice"/>
    <hyperlink ref="J4" r:id="rId1" display="http://www.tresinarosecchia.it/allegati/rEP 98.pdf"/>
    <hyperlink ref="J5" r:id="rId2" display="http://www.tresinarosecchia.it/allegati/139.pdf"/>
    <hyperlink ref="J7" r:id="rId3" display="http://www.tresinarosecchia.it/allegati/Convenzione PM 2015_150205030742(1).pdf"/>
  </hyperlinks>
  <printOptions headings="false" gridLines="false" gridLinesSet="true" horizontalCentered="true" verticalCentered="tru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9933FF"/>
    <pageSetUpPr fitToPage="true"/>
  </sheetPr>
  <dimension ref="A1:D29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9" activeCellId="0" sqref="B9"/>
    </sheetView>
  </sheetViews>
  <sheetFormatPr defaultRowHeight="14.5"/>
  <cols>
    <col collapsed="false" hidden="false" max="1" min="1" style="0" width="8"/>
    <col collapsed="false" hidden="false" max="2" min="2" style="0" width="23.4540816326531"/>
    <col collapsed="false" hidden="false" max="3" min="3" style="0" width="26.4591836734694"/>
    <col collapsed="false" hidden="false" max="4" min="4" style="0" width="23.7244897959184"/>
    <col collapsed="false" hidden="false" max="5" min="5" style="0" width="15.5408163265306"/>
    <col collapsed="false" hidden="false" max="6" min="6" style="0" width="28.5357142857143"/>
    <col collapsed="false" hidden="false" max="8" min="7" style="0" width="8.72959183673469"/>
    <col collapsed="false" hidden="false" max="10" min="9" style="0" width="9.17857142857143"/>
    <col collapsed="false" hidden="false" max="11" min="11" style="0" width="8.72959183673469"/>
    <col collapsed="false" hidden="false" max="12" min="12" style="0" width="9.17857142857143"/>
    <col collapsed="false" hidden="false" max="1025" min="13" style="0" width="8.72959183673469"/>
  </cols>
  <sheetData>
    <row r="1" customFormat="false" ht="23.25" hidden="false" customHeight="true" outlineLevel="0" collapsed="false">
      <c r="A1" s="12" t="s">
        <v>9</v>
      </c>
    </row>
    <row r="3" customFormat="false" ht="30" hidden="false" customHeight="true" outlineLevel="0" collapsed="false">
      <c r="B3" s="73" t="s">
        <v>93</v>
      </c>
      <c r="C3" s="73"/>
      <c r="D3" s="73"/>
    </row>
    <row r="4" customFormat="false" ht="49" hidden="false" customHeight="true" outlineLevel="0" collapsed="false">
      <c r="B4" s="74"/>
      <c r="C4" s="75" t="s">
        <v>94</v>
      </c>
      <c r="D4" s="76" t="s">
        <v>95</v>
      </c>
    </row>
    <row r="5" customFormat="false" ht="39.75" hidden="false" customHeight="true" outlineLevel="0" collapsed="false">
      <c r="B5" s="77" t="s">
        <v>96</v>
      </c>
      <c r="C5" s="78" t="s">
        <v>97</v>
      </c>
      <c r="D5" s="78" t="n">
        <v>0</v>
      </c>
    </row>
    <row r="6" customFormat="false" ht="39.75" hidden="false" customHeight="true" outlineLevel="0" collapsed="false">
      <c r="B6" s="77" t="s">
        <v>98</v>
      </c>
      <c r="C6" s="78" t="n">
        <v>6</v>
      </c>
      <c r="D6" s="78" t="n">
        <v>0</v>
      </c>
    </row>
    <row r="7" customFormat="false" ht="34.5" hidden="false" customHeight="true" outlineLevel="0" collapsed="false">
      <c r="B7" s="77" t="s">
        <v>99</v>
      </c>
      <c r="C7" s="78" t="s">
        <v>100</v>
      </c>
      <c r="D7" s="78" t="n">
        <v>0</v>
      </c>
    </row>
    <row r="8" customFormat="false" ht="55" hidden="false" customHeight="true" outlineLevel="0" collapsed="false">
      <c r="C8" s="79" t="s">
        <v>101</v>
      </c>
      <c r="D8" s="80" t="n">
        <v>0</v>
      </c>
    </row>
    <row r="9" customFormat="false" ht="112" hidden="false" customHeight="true" outlineLevel="0" collapsed="false">
      <c r="B9" s="81" t="s">
        <v>102</v>
      </c>
      <c r="C9" s="81"/>
      <c r="D9" s="81"/>
    </row>
    <row r="10" customFormat="false" ht="15.75" hidden="false" customHeight="true" outlineLevel="0" collapsed="false">
      <c r="B10" s="36" t="s">
        <v>41</v>
      </c>
    </row>
    <row r="11" customFormat="false" ht="21.65" hidden="false" customHeight="true" outlineLevel="0" collapsed="false"/>
    <row r="12" customFormat="false" ht="13.8" hidden="false" customHeight="false" outlineLevel="0" collapsed="false"/>
    <row r="14" customFormat="false" ht="13.8" hidden="false" customHeight="false" outlineLevel="0" collapsed="false"/>
    <row r="29" customFormat="false" ht="13.8" hidden="false" customHeight="false" outlineLevel="0" collapsed="false"/>
  </sheetData>
  <mergeCells count="2">
    <mergeCell ref="B3:D3"/>
    <mergeCell ref="B9:D9"/>
  </mergeCells>
  <conditionalFormatting sqref="D8">
    <cfRule type="iconSet" priority="2">
      <iconSet iconSet="3Symbols2">
        <cfvo type="percent" val="0"/>
        <cfvo type="num" val="0"/>
        <cfvo type="num" val="1"/>
      </iconSet>
    </cfRule>
    <cfRule type="iconSet" priority="3">
      <iconSet iconSet="3Symbols2">
        <cfvo type="percent" val="0"/>
        <cfvo type="percent" val="33"/>
        <cfvo type="percent" val="67"/>
      </iconSet>
    </cfRule>
  </conditionalFormatting>
  <hyperlinks>
    <hyperlink ref="A1" location="Indice!A1" display="← Indice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FFC000"/>
    <pageSetUpPr fitToPage="true"/>
  </sheetPr>
  <dimension ref="A1:R6553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5"/>
  <cols>
    <col collapsed="false" hidden="false" max="1" min="1" style="0" width="15.8112244897959"/>
    <col collapsed="false" hidden="false" max="2" min="2" style="0" width="9.17857142857143"/>
    <col collapsed="false" hidden="false" max="3" min="3" style="0" width="10.1785714285714"/>
    <col collapsed="false" hidden="false" max="4" min="4" style="0" width="13.4540816326531"/>
    <col collapsed="false" hidden="false" max="5" min="5" style="0" width="10.4591836734694"/>
    <col collapsed="false" hidden="false" max="6" min="6" style="0" width="10.5408163265306"/>
    <col collapsed="false" hidden="false" max="7" min="7" style="0" width="11.265306122449"/>
    <col collapsed="false" hidden="false" max="8" min="8" style="0" width="8.72959183673469"/>
    <col collapsed="false" hidden="false" max="9" min="9" style="0" width="10.5408163265306"/>
    <col collapsed="false" hidden="false" max="10" min="10" style="0" width="9.54081632653061"/>
    <col collapsed="false" hidden="false" max="11" min="11" style="0" width="12.4540816326531"/>
    <col collapsed="false" hidden="false" max="12" min="12" style="0" width="10.2704081632653"/>
    <col collapsed="false" hidden="false" max="13" min="13" style="0" width="9.17857142857143"/>
    <col collapsed="false" hidden="false" max="14" min="14" style="0" width="8.72959183673469"/>
    <col collapsed="false" hidden="false" max="15" min="15" style="0" width="10.7295918367347"/>
    <col collapsed="false" hidden="false" max="17" min="16" style="0" width="8.72959183673469"/>
    <col collapsed="false" hidden="false" max="18" min="18" style="0" width="7.45408163265306"/>
    <col collapsed="false" hidden="false" max="1025" min="19" style="0" width="8.72959183673469"/>
  </cols>
  <sheetData>
    <row r="1" customFormat="false" ht="23.25" hidden="false" customHeight="true" outlineLevel="0" collapsed="false">
      <c r="A1" s="12" t="s">
        <v>9</v>
      </c>
    </row>
    <row r="2" customFormat="false" ht="21.75" hidden="false" customHeight="true" outlineLevel="0" collapsed="false">
      <c r="B2" s="82" t="s">
        <v>103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customFormat="false" ht="30" hidden="false" customHeight="true" outlineLevel="0" collapsed="false">
      <c r="A3" s="83" t="n">
        <v>2019</v>
      </c>
      <c r="B3" s="84" t="s">
        <v>104</v>
      </c>
      <c r="C3" s="84"/>
      <c r="D3" s="84"/>
      <c r="E3" s="84"/>
      <c r="F3" s="85"/>
      <c r="G3" s="86" t="s">
        <v>105</v>
      </c>
      <c r="H3" s="86"/>
      <c r="I3" s="87" t="s">
        <v>106</v>
      </c>
      <c r="J3" s="88"/>
      <c r="K3" s="85"/>
      <c r="L3" s="89" t="s">
        <v>107</v>
      </c>
      <c r="M3" s="89"/>
      <c r="N3" s="87" t="n">
        <v>6</v>
      </c>
      <c r="O3" s="90" t="s">
        <v>108</v>
      </c>
      <c r="P3" s="91" t="s">
        <v>109</v>
      </c>
      <c r="Q3" s="91"/>
      <c r="R3" s="91"/>
    </row>
    <row r="4" customFormat="false" ht="59.25" hidden="false" customHeight="true" outlineLevel="0" collapsed="false">
      <c r="A4" s="92"/>
      <c r="B4" s="93" t="s">
        <v>110</v>
      </c>
      <c r="C4" s="93" t="s">
        <v>66</v>
      </c>
      <c r="D4" s="93" t="s">
        <v>73</v>
      </c>
      <c r="E4" s="93" t="s">
        <v>76</v>
      </c>
      <c r="F4" s="93" t="s">
        <v>78</v>
      </c>
      <c r="G4" s="90" t="s">
        <v>111</v>
      </c>
      <c r="H4" s="93" t="s">
        <v>112</v>
      </c>
      <c r="I4" s="93" t="s">
        <v>113</v>
      </c>
      <c r="J4" s="93" t="s">
        <v>114</v>
      </c>
      <c r="K4" s="93" t="s">
        <v>115</v>
      </c>
      <c r="L4" s="93" t="s">
        <v>116</v>
      </c>
      <c r="M4" s="93" t="s">
        <v>89</v>
      </c>
      <c r="N4" s="90" t="s">
        <v>117</v>
      </c>
      <c r="O4" s="90" t="s">
        <v>118</v>
      </c>
      <c r="P4" s="91"/>
      <c r="Q4" s="91"/>
      <c r="R4" s="91"/>
    </row>
    <row r="5" customFormat="false" ht="46.25" hidden="false" customHeight="true" outlineLevel="0" collapsed="false">
      <c r="A5" s="94" t="s">
        <v>119</v>
      </c>
      <c r="B5" s="95" t="n">
        <v>5</v>
      </c>
      <c r="C5" s="95" t="n">
        <v>10</v>
      </c>
      <c r="D5" s="95" t="n">
        <v>10</v>
      </c>
      <c r="E5" s="95" t="n">
        <v>5</v>
      </c>
      <c r="F5" s="95" t="n">
        <v>15</v>
      </c>
      <c r="G5" s="95" t="n">
        <v>15</v>
      </c>
      <c r="H5" s="95" t="n">
        <v>10</v>
      </c>
      <c r="I5" s="95" t="n">
        <v>10</v>
      </c>
      <c r="J5" s="95" t="n">
        <v>15</v>
      </c>
      <c r="K5" s="95" t="n">
        <v>10</v>
      </c>
      <c r="L5" s="95" t="n">
        <v>15</v>
      </c>
      <c r="M5" s="95" t="n">
        <v>10</v>
      </c>
      <c r="N5" s="95" t="n">
        <v>10</v>
      </c>
      <c r="O5" s="95" t="n">
        <v>140</v>
      </c>
      <c r="P5" s="91"/>
      <c r="Q5" s="91"/>
      <c r="R5" s="91"/>
    </row>
    <row r="6" customFormat="false" ht="40.5" hidden="false" customHeight="true" outlineLevel="0" collapsed="false">
      <c r="A6" s="96" t="s">
        <v>1</v>
      </c>
      <c r="B6" s="97" t="n">
        <v>4.5</v>
      </c>
      <c r="C6" s="98" t="n">
        <v>7.6</v>
      </c>
      <c r="D6" s="98" t="n">
        <v>8.5</v>
      </c>
      <c r="E6" s="99" t="n">
        <v>5</v>
      </c>
      <c r="F6" s="98" t="n">
        <v>13.5</v>
      </c>
      <c r="G6" s="99" t="n">
        <v>0</v>
      </c>
      <c r="H6" s="99" t="n">
        <v>0</v>
      </c>
      <c r="I6" s="99" t="n">
        <v>0</v>
      </c>
      <c r="J6" s="97" t="n">
        <v>0</v>
      </c>
      <c r="K6" s="100" t="n">
        <v>7.5</v>
      </c>
      <c r="L6" s="98" t="n">
        <v>0</v>
      </c>
      <c r="M6" s="98" t="n">
        <v>0</v>
      </c>
      <c r="N6" s="98" t="n">
        <v>0</v>
      </c>
      <c r="O6" s="99" t="n">
        <v>46.6</v>
      </c>
      <c r="P6" s="91"/>
      <c r="Q6" s="91"/>
      <c r="R6" s="91"/>
    </row>
    <row r="7" customFormat="false" ht="42" hidden="false" customHeight="true" outlineLevel="0" collapsed="false">
      <c r="A7" s="101" t="s">
        <v>120</v>
      </c>
      <c r="B7" s="102" t="n">
        <v>4.01086956521739</v>
      </c>
      <c r="C7" s="102" t="n">
        <v>7.76978291316527</v>
      </c>
      <c r="D7" s="102" t="n">
        <v>7.46645021645022</v>
      </c>
      <c r="E7" s="102" t="n">
        <v>4.23863636363636</v>
      </c>
      <c r="F7" s="102" t="n">
        <v>13.7857142857143</v>
      </c>
      <c r="G7" s="102" t="n">
        <v>13.25</v>
      </c>
      <c r="H7" s="102" t="n">
        <v>2.97361111111111</v>
      </c>
      <c r="I7" s="102" t="n">
        <v>0</v>
      </c>
      <c r="J7" s="102" t="n">
        <v>12.3</v>
      </c>
      <c r="K7" s="102" t="n">
        <v>7.77272727272727</v>
      </c>
      <c r="L7" s="102" t="n">
        <v>0</v>
      </c>
      <c r="M7" s="102" t="n">
        <v>7.89285714285714</v>
      </c>
      <c r="N7" s="102" t="n">
        <v>9.5</v>
      </c>
      <c r="O7" s="102" t="n">
        <v>90.960648870879</v>
      </c>
    </row>
    <row r="8" customFormat="false" ht="48" hidden="false" customHeight="true" outlineLevel="0" collapsed="false">
      <c r="B8" s="103" t="n">
        <v>5</v>
      </c>
      <c r="C8" s="104" t="s">
        <v>121</v>
      </c>
      <c r="D8" s="104"/>
      <c r="E8" s="104"/>
      <c r="F8" s="104"/>
      <c r="G8" s="105"/>
      <c r="H8" s="105"/>
      <c r="I8" s="105"/>
      <c r="J8" s="105"/>
    </row>
    <row r="9" customFormat="false" ht="19.5" hidden="false" customHeight="true" outlineLevel="0" collapsed="false">
      <c r="A9" s="106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8"/>
    </row>
    <row r="11" customFormat="false" ht="46.5" hidden="false" customHeight="true" outlineLevel="0" collapsed="false">
      <c r="A11" s="109" t="s">
        <v>122</v>
      </c>
      <c r="B11" s="109" t="s">
        <v>110</v>
      </c>
      <c r="C11" s="109" t="s">
        <v>66</v>
      </c>
      <c r="D11" s="109" t="s">
        <v>73</v>
      </c>
      <c r="E11" s="109" t="s">
        <v>76</v>
      </c>
      <c r="F11" s="109" t="s">
        <v>78</v>
      </c>
      <c r="G11" s="109" t="s">
        <v>123</v>
      </c>
      <c r="H11" s="109" t="s">
        <v>112</v>
      </c>
      <c r="I11" s="109" t="s">
        <v>124</v>
      </c>
      <c r="J11" s="109" t="s">
        <v>114</v>
      </c>
      <c r="K11" s="109" t="s">
        <v>115</v>
      </c>
      <c r="L11" s="109" t="s">
        <v>116</v>
      </c>
      <c r="M11" s="109" t="s">
        <v>89</v>
      </c>
      <c r="N11" s="109" t="s">
        <v>117</v>
      </c>
      <c r="P11" s="110" t="s">
        <v>125</v>
      </c>
      <c r="Q11" s="110"/>
      <c r="R11" s="110"/>
    </row>
    <row r="12" customFormat="false" ht="14.5" hidden="false" customHeight="false" outlineLevel="0" collapsed="false">
      <c r="A12" s="111" t="s">
        <v>126</v>
      </c>
      <c r="B12" s="111" t="n">
        <v>2.5</v>
      </c>
      <c r="C12" s="111" t="s">
        <v>127</v>
      </c>
      <c r="D12" s="111" t="s">
        <v>127</v>
      </c>
      <c r="E12" s="111" t="n">
        <v>2.5</v>
      </c>
      <c r="F12" s="111" t="s">
        <v>128</v>
      </c>
      <c r="G12" s="111" t="s">
        <v>128</v>
      </c>
      <c r="H12" s="111" t="s">
        <v>127</v>
      </c>
      <c r="I12" s="111" t="s">
        <v>127</v>
      </c>
      <c r="J12" s="111" t="s">
        <v>129</v>
      </c>
      <c r="K12" s="111" t="s">
        <v>127</v>
      </c>
      <c r="L12" s="111" t="s">
        <v>129</v>
      </c>
      <c r="M12" s="111" t="s">
        <v>127</v>
      </c>
      <c r="N12" s="111" t="s">
        <v>127</v>
      </c>
      <c r="P12" s="110"/>
      <c r="Q12" s="110"/>
      <c r="R12" s="110"/>
    </row>
    <row r="13" customFormat="false" ht="14.5" hidden="false" customHeight="false" outlineLevel="0" collapsed="false">
      <c r="A13" s="111" t="s">
        <v>130</v>
      </c>
      <c r="B13" s="111" t="s">
        <v>131</v>
      </c>
      <c r="C13" s="111" t="s">
        <v>132</v>
      </c>
      <c r="D13" s="111" t="s">
        <v>132</v>
      </c>
      <c r="E13" s="111" t="s">
        <v>131</v>
      </c>
      <c r="F13" s="111" t="s">
        <v>133</v>
      </c>
      <c r="G13" s="111" t="s">
        <v>133</v>
      </c>
      <c r="H13" s="111" t="s">
        <v>132</v>
      </c>
      <c r="I13" s="111" t="s">
        <v>132</v>
      </c>
      <c r="J13" s="111" t="s">
        <v>134</v>
      </c>
      <c r="K13" s="111" t="s">
        <v>132</v>
      </c>
      <c r="L13" s="111" t="s">
        <v>134</v>
      </c>
      <c r="M13" s="111" t="s">
        <v>132</v>
      </c>
      <c r="N13" s="111" t="s">
        <v>132</v>
      </c>
      <c r="P13" s="110"/>
      <c r="Q13" s="110"/>
      <c r="R13" s="110"/>
    </row>
    <row r="14" customFormat="false" ht="14.5" hidden="false" customHeight="false" outlineLevel="0" collapsed="false">
      <c r="A14" s="111" t="s">
        <v>135</v>
      </c>
      <c r="B14" s="111" t="s">
        <v>136</v>
      </c>
      <c r="C14" s="111" t="s">
        <v>137</v>
      </c>
      <c r="D14" s="111" t="s">
        <v>137</v>
      </c>
      <c r="E14" s="111" t="s">
        <v>136</v>
      </c>
      <c r="F14" s="111" t="s">
        <v>138</v>
      </c>
      <c r="G14" s="111" t="s">
        <v>138</v>
      </c>
      <c r="H14" s="111" t="s">
        <v>137</v>
      </c>
      <c r="I14" s="111" t="s">
        <v>137</v>
      </c>
      <c r="J14" s="111" t="s">
        <v>139</v>
      </c>
      <c r="K14" s="111" t="s">
        <v>137</v>
      </c>
      <c r="L14" s="111" t="s">
        <v>139</v>
      </c>
      <c r="M14" s="111" t="s">
        <v>137</v>
      </c>
      <c r="N14" s="111" t="s">
        <v>137</v>
      </c>
      <c r="P14" s="110"/>
      <c r="Q14" s="110"/>
      <c r="R14" s="110"/>
    </row>
    <row r="15" customFormat="false" ht="49" hidden="false" customHeight="true" outlineLevel="0" collapsed="false">
      <c r="A15" s="36" t="s">
        <v>41</v>
      </c>
      <c r="P15" s="110"/>
      <c r="Q15" s="110"/>
      <c r="R15" s="110"/>
    </row>
    <row r="16" customFormat="false" ht="14.5" hidden="false" customHeight="false" outlineLevel="0" collapsed="false">
      <c r="P16" s="110"/>
      <c r="Q16" s="110"/>
      <c r="R16" s="110"/>
    </row>
    <row r="1048576" customFormat="false" ht="14.5" hidden="false" customHeight="false" outlineLevel="0" collapsed="false"/>
  </sheetData>
  <mergeCells count="8">
    <mergeCell ref="B2:O2"/>
    <mergeCell ref="B3:E3"/>
    <mergeCell ref="G3:H3"/>
    <mergeCell ref="L3:M3"/>
    <mergeCell ref="P3:R6"/>
    <mergeCell ref="C8:F8"/>
    <mergeCell ref="G8:J8"/>
    <mergeCell ref="P11:R16"/>
  </mergeCells>
  <conditionalFormatting sqref="B8">
    <cfRule type="iconSet" priority="2">
      <iconSet iconSet="3Symbols2">
        <cfvo type="percent" val="0"/>
        <cfvo type="percent" val="33"/>
        <cfvo type="percent" val="67"/>
      </iconSet>
    </cfRule>
  </conditionalFormatting>
  <hyperlinks>
    <hyperlink ref="A1" location="Indice!A1" display="← Indice"/>
  </hyperlinks>
  <printOptions headings="false" gridLines="false" gridLinesSet="true" horizontalCentered="true" verticalCentered="tru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LibreOffice/4.2.6.3$Windows_x86 LibreOffice_project/3fd416d4c6db7d3204c17ce57a1d70f6e531ee21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2017-09-11T12:21:05Z</dcterms:created>
  <dc:creator>Mancini Chiara</dc:creator>
  <dc:language>it-IT</dc:language>
  <cp:lastModifiedBy>Mancini Chiara</cp:lastModifiedBy>
  <cp:lastPrinted>2020-01-30T11:46:31Z</cp:lastPrinted>
  <dcterms:modified xsi:type="dcterms:W3CDTF">2019-10-23T13:25:48Z</dcterms:modified>
  <cp:revision>0</cp:revision>
</cp:coreProperties>
</file>